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940" windowHeight="10635" activeTab="2"/>
  </bookViews>
  <sheets>
    <sheet name="Moduli GAS TT" sheetId="1" r:id="rId1"/>
    <sheet name="Fiere-Esposizioni" sheetId="5" r:id="rId2"/>
    <sheet name="Link" sheetId="4" r:id="rId3"/>
    <sheet name="Scarm" sheetId="3" r:id="rId4"/>
    <sheet name="Generale" sheetId="6" r:id="rId5"/>
  </sheets>
  <calcPr calcId="145621"/>
</workbook>
</file>

<file path=xl/calcChain.xml><?xml version="1.0" encoding="utf-8"?>
<calcChain xmlns="http://schemas.openxmlformats.org/spreadsheetml/2006/main">
  <c r="S40" i="5" l="1"/>
  <c r="S38" i="5"/>
  <c r="Q38" i="5"/>
  <c r="Q40" i="5"/>
  <c r="O40" i="5"/>
  <c r="M40" i="5"/>
  <c r="K40" i="5"/>
  <c r="E40" i="1"/>
  <c r="E38" i="1"/>
  <c r="E44" i="1"/>
  <c r="O36" i="6"/>
  <c r="N36" i="6"/>
  <c r="P36" i="6"/>
  <c r="D45" i="6"/>
  <c r="D43" i="6"/>
  <c r="D39" i="6"/>
  <c r="D37" i="6"/>
  <c r="D41" i="6" s="1"/>
  <c r="M36" i="6"/>
  <c r="L36" i="6"/>
  <c r="E46" i="1" l="1"/>
  <c r="I38" i="5"/>
  <c r="K38" i="5"/>
  <c r="M38" i="5"/>
  <c r="O38" i="5"/>
  <c r="I45" i="5" l="1"/>
  <c r="I43" i="5"/>
  <c r="J42" i="1"/>
  <c r="J40" i="1"/>
  <c r="J38" i="1"/>
  <c r="E42" i="1" l="1"/>
</calcChain>
</file>

<file path=xl/comments1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<sst xmlns="http://schemas.openxmlformats.org/spreadsheetml/2006/main" count="705" uniqueCount="191">
  <si>
    <t>Prog.</t>
  </si>
  <si>
    <t>Modulo</t>
  </si>
  <si>
    <t>Autore</t>
  </si>
  <si>
    <t>Novegro 2013</t>
  </si>
  <si>
    <t>Verona 2014</t>
  </si>
  <si>
    <t>Tipo</t>
  </si>
  <si>
    <t>Anello Ritorno</t>
  </si>
  <si>
    <t>Lineare</t>
  </si>
  <si>
    <t>Mauro Menini</t>
  </si>
  <si>
    <t>Andrea Altrocchi</t>
  </si>
  <si>
    <t>Curva Destra</t>
  </si>
  <si>
    <t>Roberto Pernarella</t>
  </si>
  <si>
    <t>Riccardo Rigamonti</t>
  </si>
  <si>
    <t>Curva Sinistra</t>
  </si>
  <si>
    <t>Andrea Riccardo Edgardo Adolfo</t>
  </si>
  <si>
    <t>Giuseppe Risso</t>
  </si>
  <si>
    <t>Fabrizio Borca</t>
  </si>
  <si>
    <t>Carlo Rastelli</t>
  </si>
  <si>
    <t>Claudio Torreggiani</t>
  </si>
  <si>
    <t>Carlo Gavinelli</t>
  </si>
  <si>
    <t>Mauro Menini - Carlo Arcidiacono</t>
  </si>
  <si>
    <t>Valerio Virdis - Gian Luca Giovannini - Adolfo Bellabona</t>
  </si>
  <si>
    <t>Roberto Alinovi</t>
  </si>
  <si>
    <t>Diego Sozzi - Massimo Dellabella</t>
  </si>
  <si>
    <t>Edgardo Rosatti - Franco Zanier</t>
  </si>
  <si>
    <t>Blocco</t>
  </si>
  <si>
    <t>no</t>
  </si>
  <si>
    <t>Bereguardo 2013</t>
  </si>
  <si>
    <t>Coper. Vitivinicola "Borghetto"</t>
  </si>
  <si>
    <t>Gianni Visentin</t>
  </si>
  <si>
    <t>Adolfo Bellabona- Flavio Re</t>
  </si>
  <si>
    <t>Curva sul Villoresi</t>
  </si>
  <si>
    <t>Flavio Re - Adolfo Bellabona</t>
  </si>
  <si>
    <t>Edgardo Rosatti -  Adolfo Bellabona</t>
  </si>
  <si>
    <t>Collocazione  in sede</t>
  </si>
  <si>
    <t>No</t>
  </si>
  <si>
    <t>Sì</t>
  </si>
  <si>
    <t xml:space="preserve"> sede</t>
  </si>
  <si>
    <t>Anello Ritorno Sx</t>
  </si>
  <si>
    <t>Anello ritorno Dx</t>
  </si>
  <si>
    <t>http://www.scalatt.it/modulareTT_viadotto_san_carlo.htm</t>
  </si>
  <si>
    <t>Fotostoria</t>
  </si>
  <si>
    <t>Discussione</t>
  </si>
  <si>
    <t>http://www.scalatt.it/forum/topic.asp?TOPIC_ID=6320</t>
  </si>
  <si>
    <t>http://www.scalatt.it/fotostoria_cascina_vecia.htm</t>
  </si>
  <si>
    <t>http://www.scalatt.it/forum/topic.asp?TOPIC_ID=6445</t>
  </si>
  <si>
    <t>http://www.scalatt.it/forum/topic.asp?TOPIC_ID=7570</t>
  </si>
  <si>
    <t>http://www.scalatt.it/forum/topic.asp?TOPIC_ID=7041</t>
  </si>
  <si>
    <t>http://www.scalatt.it/forum/topic.asp?TOPIC_ID=7387</t>
  </si>
  <si>
    <t>http://www.scalatt.it/forum/topic.asp?TOPIC_ID=7447</t>
  </si>
  <si>
    <t>http://www.scalatt.it/forum/topic.asp?TOPIC_ID=9303</t>
  </si>
  <si>
    <t>http://www.scalatt.it/forum/topic.asp?TOPIC_ID=9557</t>
  </si>
  <si>
    <t>http://www.scalatt.it/forum/topic.asp?TOPIC_ID=9376</t>
  </si>
  <si>
    <t>http://www.scalatt.it/forum/topic.asp?TOPIC_ID=9321</t>
  </si>
  <si>
    <t>http://www.scalatt.it/forum/topic.asp?TOPIC_ID=9380</t>
  </si>
  <si>
    <t>http://www.scalatt.it/forum/topic.asp?TOPIC_ID=7302</t>
  </si>
  <si>
    <t>http://www.scalatt.it/forum/topic.asp?TOPIC_ID=7309</t>
  </si>
  <si>
    <t>http://www.scalatt.it/forum/topic.asp?TOPIC_ID=7730</t>
  </si>
  <si>
    <t>http://www.scalatt.it/forum/topic.asp?TOPIC_ID=9302</t>
  </si>
  <si>
    <t>http://www.scalatt.it/forum/topic.asp?TOPIC_ID=7365</t>
  </si>
  <si>
    <t>http://www.scalatt.it/forum/topic.asp?TOPIC_ID=10382</t>
  </si>
  <si>
    <t>http://www.scalatt.it/forum/topic.asp?TOPIC_ID=9675</t>
  </si>
  <si>
    <t>http://www.scalatt.it/forum/topic.asp?TOPIC_ID=8517</t>
  </si>
  <si>
    <t>http://www.scalatt.it/forum/topic.asp?TOPIC_ID=6599</t>
  </si>
  <si>
    <t>http://www.scalatt.it/fotostoria_Caprazoppa.htm</t>
  </si>
  <si>
    <t>http://www.scalatt.it/fotostoria_galleria_orso.htm</t>
  </si>
  <si>
    <t>http://www.scalatt.it/fotostoria_sottostazione.htm</t>
  </si>
  <si>
    <t>http://www.scalatt.it/fotostoria_segheria.htm</t>
  </si>
  <si>
    <t>Files SCARM</t>
  </si>
  <si>
    <t>http://www.scalatt.it/forum/pop_download.asp?mode=Edit&amp;dir=/public/data/58dedo&amp;file=201310723635_modulo%20faro%2080cm.zip</t>
  </si>
  <si>
    <t xml:space="preserve">1000x550 </t>
  </si>
  <si>
    <t>Stato</t>
  </si>
  <si>
    <t>http://www.scalatt.it/forum/pop_download.asp?mode=Edit&amp;dir=/public/data/adobel55&amp;file=2013108185426_Paesello.zip</t>
  </si>
  <si>
    <t>http://www.scalatt.it/public/data/gavinca/20131117183052_layout_scarm.jpg</t>
  </si>
  <si>
    <t>http://www.scalatt.it/public/data/roy67/201310220296_schema%20modulo-2.jpg</t>
  </si>
  <si>
    <t>http://www.scalatt.it/public/data/saverD445/2013103135440_stazione%20merci%20TT1.jpg</t>
  </si>
  <si>
    <t>http://www.scalatt.it/public/data/Docdelburg/2013415215928_FLAVIO%2010X.JPG</t>
  </si>
  <si>
    <t>http://www.scalatt.it/public/data/Eurostar/201212202419_conpali.JPG</t>
  </si>
  <si>
    <t>http://www.scalatt.it/public/data/Docdelburg/201310322231_PARABOLICA1B.JPG</t>
  </si>
  <si>
    <t>http://www.scalatt.it/public/data/rbk250/2013521231544_201351215213_ESTERNA01.JPG</t>
  </si>
  <si>
    <t>http://www.scalatt.it/public/data/gavinca/201211811370_ModuloTT_03.jpg</t>
  </si>
  <si>
    <t>http://www.scalatt.it/public/data/claudio/20121229181854_IMG_0039.jpg</t>
  </si>
  <si>
    <t>http://www.scalatt.it/public/data/Docdelburg/20121117195144_LOOP_TT10.JPG</t>
  </si>
  <si>
    <t>http://www.scalatt.it/public/data/Docdelburg/2012111719527_LOOP_TT103D.JPG</t>
  </si>
  <si>
    <t>http://www.scalatt.it/forum/pop_download.asp?mode=Edit&amp;dir=/public/data/rbk250&amp;file=2012113092412_modulo.zip</t>
  </si>
  <si>
    <t>F</t>
  </si>
  <si>
    <t>L</t>
  </si>
  <si>
    <t>http://www.scalatt.it/public/data/claudio/2013112953_Cava%20Marmo.JPG</t>
  </si>
  <si>
    <t>http://www.amiciscalan.it/images/norme/fig9_10.gif</t>
  </si>
  <si>
    <t>http://www.scalatt.it/public/data/cybergianni/2014331202338_mock-up.JPG</t>
  </si>
  <si>
    <t xml:space="preserve">Itticoltura "Il guizzo della trota"                                                                 Modulo doppio(10-11) </t>
  </si>
  <si>
    <t>"La vecchia Brianza"               Modulo triplo (40-41-42)</t>
  </si>
  <si>
    <t>"Alviano paese"</t>
  </si>
  <si>
    <t xml:space="preserve"> "Torrente Mastallone"        Modulo doppio (28-29)</t>
  </si>
  <si>
    <t>"Cave di Marmo" (1)</t>
  </si>
  <si>
    <t>"Cave di Marmo" (2) (fondale)</t>
  </si>
  <si>
    <t>"Viadotto Autostradale"</t>
  </si>
  <si>
    <t xml:space="preserve">"Stazione Campeda"                    Modulo doppio (23-24)  </t>
  </si>
  <si>
    <t>"Rocca del Re" (1)</t>
  </si>
  <si>
    <t>"Rocca del Re" (2)</t>
  </si>
  <si>
    <t>"Deposito Locomotive"        Modulo doppio 19-20</t>
  </si>
  <si>
    <t>"Riviera Ponente"</t>
  </si>
  <si>
    <t>"Viadotto San Carlo"</t>
  </si>
  <si>
    <t>"Cascina Vecia"</t>
  </si>
  <si>
    <t>"Galleria dell'Orso" (2)</t>
  </si>
  <si>
    <t>"Galleria dell'Orso" (1)</t>
  </si>
  <si>
    <t>"Sottostazione Elettrica"</t>
  </si>
  <si>
    <t>"Segheria"</t>
  </si>
  <si>
    <t>"La vecchia Torre"</t>
  </si>
  <si>
    <t>"Il Faro di Caprazoppa"                   Modulo doppio (8-9)</t>
  </si>
  <si>
    <t>"Rocca del Re"                       Doppio modulo (21-22)</t>
  </si>
  <si>
    <t>"La vecchia Brianza"                 Modulo triplo (40-41-42)</t>
  </si>
  <si>
    <t xml:space="preserve"> "Torrente Mastallone"              Modulo doppio (28-29)</t>
  </si>
  <si>
    <t>"Rocca del Re"                           Doppio modulo (21-22)</t>
  </si>
  <si>
    <t xml:space="preserve">"Bassa Padanana"                  Modulo doppio (37-38) </t>
  </si>
  <si>
    <t xml:space="preserve"> "Torrente Mastallone"          Modulo doppio (28-29)</t>
  </si>
  <si>
    <t>http://www.scalatt.it/forum/topic.asp?TOPIC_ID=9647</t>
  </si>
  <si>
    <t>http://www.scalatt.it/public/data/Edgardo_Rosatti/201310162227_GAS_TT_modulo-stazione-prec-prom_V2.zip</t>
  </si>
  <si>
    <t>Totale moduli in Lavorazione</t>
  </si>
  <si>
    <t>Totale Modulare GAS TT</t>
  </si>
  <si>
    <t>B.A.</t>
  </si>
  <si>
    <t>B.M.</t>
  </si>
  <si>
    <t>B.S.</t>
  </si>
  <si>
    <t xml:space="preserve"> Novegro 2014</t>
  </si>
  <si>
    <t>Moduli fissi in sede</t>
  </si>
  <si>
    <t>Moduli dal "costruttore"</t>
  </si>
  <si>
    <t>=</t>
  </si>
  <si>
    <t>Kartodromo</t>
  </si>
  <si>
    <t>Andrea Altrocchi-Capotreno Models</t>
  </si>
  <si>
    <t>http://www.scalatt.it/forum/pop_download.asp?mode=Edit&amp;dir=/public/data/cf69&amp;file=20149816434_GAS_TT_modulo-piena-linea_mm996%20Kartodromo%20light.zip</t>
  </si>
  <si>
    <t>http://www.scalatt.it/forum/topic.asp?TOPIC_ID=10266</t>
  </si>
  <si>
    <t xml:space="preserve">Lunghezza </t>
  </si>
  <si>
    <t>Profondità</t>
  </si>
  <si>
    <t>Sviluppo lineare Modulare</t>
  </si>
  <si>
    <t>(A)    850</t>
  </si>
  <si>
    <t xml:space="preserve">"Ultimo Casello" </t>
  </si>
  <si>
    <t xml:space="preserve">"Piattaforma Girevole e servizi" </t>
  </si>
  <si>
    <t>Totale Moduli Finiti</t>
  </si>
  <si>
    <t>Claudio Ferrari</t>
  </si>
  <si>
    <t>http://www.scalatt.it/public/data/cipiferrari/20131121175650_nuova%20modifica.jpg</t>
  </si>
  <si>
    <t>http://www.scalatt.it/public/data/Docdelburg/2013101144139_jackmolo.JPG</t>
  </si>
  <si>
    <t xml:space="preserve">"Zuccherificio"                      Modulo doppio (135-136) </t>
  </si>
  <si>
    <t xml:space="preserve">"Scalo Marittimo"                      Modulo doppio (133-134) </t>
  </si>
  <si>
    <t>Jacopo Giudice</t>
  </si>
  <si>
    <t xml:space="preserve"> "Torrente Mastallone"           Modulo doppio (28-29)</t>
  </si>
  <si>
    <t>A  810</t>
  </si>
  <si>
    <t>A  2000</t>
  </si>
  <si>
    <t>A   2000</t>
  </si>
  <si>
    <t>A  2500</t>
  </si>
  <si>
    <t>A  1000</t>
  </si>
  <si>
    <t>Sviluppo lineare Modulare Esposto</t>
  </si>
  <si>
    <t>http://www.scalatt.it/forum/topic.asp?TOPIC_ID=9309</t>
  </si>
  <si>
    <t>http://www.scalatt.it/forum/topic.asp?TOPIC_ID=9232</t>
  </si>
  <si>
    <t xml:space="preserve">"I monti della Luna"              Modulo doppio (14-15) </t>
  </si>
  <si>
    <t xml:space="preserve"> "I vigneti di San Martino"                  Modulo doppio (16-17)</t>
  </si>
  <si>
    <t>Bologna 2014</t>
  </si>
  <si>
    <t>Novegro 2014</t>
  </si>
  <si>
    <t xml:space="preserve">         Diego Sozzi                           Massimo Dellabella</t>
  </si>
  <si>
    <t>Mauro Menini                               Carlo Arcidiacono</t>
  </si>
  <si>
    <t xml:space="preserve">Piattaforma Girevole e servizi </t>
  </si>
  <si>
    <t>Edgardo Rosatti                         Adolfo Bellabona</t>
  </si>
  <si>
    <t xml:space="preserve">Valerio Virdis - Adolfo Bellabona  Gian Luca Giovannini </t>
  </si>
  <si>
    <t>Edgardo Rosatti         Franco Zanier</t>
  </si>
  <si>
    <t>Andrea Altrocchi                    Capotreno Models</t>
  </si>
  <si>
    <t>Totale moduli Finiti</t>
  </si>
  <si>
    <t>"Deposito Locomotive"                             Modulo doppio 19-20</t>
  </si>
  <si>
    <t xml:space="preserve">"Stazione Campeda"                                   Modulo doppio (23-24)  </t>
  </si>
  <si>
    <t xml:space="preserve"> "Torrente Mastallone"                              Modulo doppio (28-29)  </t>
  </si>
  <si>
    <t xml:space="preserve">"Scalo Marittimo"                                         Modulo doppio (133-134) </t>
  </si>
  <si>
    <t>"La vecchia Brianza"                                    Modulo triplo (40-41-42)</t>
  </si>
  <si>
    <t xml:space="preserve">"Zuccherificio"                                                  Modulo doppio (135-136) </t>
  </si>
  <si>
    <t xml:space="preserve">"Bassa Padanana"                                                Modulo doppio (37-38) </t>
  </si>
  <si>
    <t>"Il Faro di Caprazoppa"                               Modulo doppio (8-9)</t>
  </si>
  <si>
    <t xml:space="preserve"> "I vigneti di San Martino"                          Modulo doppio (16-17)</t>
  </si>
  <si>
    <t xml:space="preserve">"I monti della Luna"                                        Modulo doppio (14-15) </t>
  </si>
  <si>
    <t>Presenza Bologna</t>
  </si>
  <si>
    <t>Massimiliano Paolinelli</t>
  </si>
  <si>
    <t>"Kartodromo"</t>
  </si>
  <si>
    <t>"Tre Ponti"</t>
  </si>
  <si>
    <t>"Teatro Greco"</t>
  </si>
  <si>
    <t>Carlo Arcidiacono</t>
  </si>
  <si>
    <t>"Scalo lacuale di                            Rivatica di Paratico"                                         Modulo doppio (146-147)</t>
  </si>
  <si>
    <t>Carlo Ferruggia</t>
  </si>
  <si>
    <t>Totali  Moduli esposti</t>
  </si>
  <si>
    <t>Lunghezza Modulare Esposto</t>
  </si>
  <si>
    <t>http://www.scalatt.it/forum/topic.asp?TOPIC_ID=11234</t>
  </si>
  <si>
    <t>http://www.scalatt.it/forum/topic.asp?TOPIC_ID=11246</t>
  </si>
  <si>
    <t>http://www.scalatt.it/forum/topic.asp?TOPIC_ID=11231</t>
  </si>
  <si>
    <t>http://www.scalatt.it/fotostoria_guizzo_trota.htm</t>
  </si>
  <si>
    <t>http://www.scalatt.it/fotostoria_piattaforma_girevole.htm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</si>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</sst>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sz val="3"/>
      <color theme="1"/>
      <name val="Calibri"/>
      <family val="2"/>
    </font>
    <font>
      <b/>
      <sz val="3"/>
      <color theme="1"/>
      <name val="Calibri"/>
      <family val="2"/>
    </font>
    <font>
      <b/>
      <sz val="3"/>
      <color theme="1"/>
      <name val="Arial"/>
      <family val="2"/>
    </font>
    <font>
      <sz val="3"/>
      <color theme="1"/>
      <name val="Calibri"/>
      <family val="2"/>
      <scheme val="minor"/>
    </font>
    <font>
      <i/>
      <sz val="12"/>
      <color theme="1"/>
      <name val="Arial Black"/>
      <family val="2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Arial Black"/>
      <family val="2"/>
    </font>
    <font>
      <i/>
      <sz val="10"/>
      <color theme="1"/>
      <name val="Arial Black"/>
      <family val="2"/>
    </font>
    <font>
      <sz val="3"/>
      <color theme="1"/>
      <name val="Arial"/>
      <family val="2"/>
    </font>
    <font>
      <sz val="3"/>
      <color theme="1"/>
      <name val="Arial Black"/>
      <family val="2"/>
    </font>
  </fonts>
  <fills count="1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39994506668294322"/>
        <bgColor indexed="64"/>
      </patternFill>
    </fill>
  </fills>
  <borders count="3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312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distributed"/>
    </xf>
    <xf numFmtId="0" fontId="5" fillId="0" borderId="0" xfId="0" applyFont="1" applyAlignment="1">
      <alignment vertical="distributed"/>
    </xf>
    <xf numFmtId="0" fontId="3" fillId="0" borderId="0" xfId="0" applyFont="1" applyAlignment="1">
      <alignment vertical="center"/>
    </xf>
    <xf numFmtId="0" fontId="2" fillId="2" borderId="1" xfId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7" borderId="3" xfId="0" applyFont="1" applyFill="1" applyBorder="1" applyAlignment="1">
      <alignment vertical="distributed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distributed"/>
    </xf>
    <xf numFmtId="0" fontId="5" fillId="7" borderId="5" xfId="0" applyFont="1" applyFill="1" applyBorder="1" applyAlignment="1">
      <alignment vertical="distributed"/>
    </xf>
    <xf numFmtId="0" fontId="5" fillId="0" borderId="5" xfId="0" applyFont="1" applyBorder="1" applyAlignment="1">
      <alignment vertical="distributed"/>
    </xf>
    <xf numFmtId="0" fontId="5" fillId="0" borderId="4" xfId="0" applyFont="1" applyBorder="1" applyAlignment="1">
      <alignment vertical="distributed"/>
    </xf>
    <xf numFmtId="0" fontId="2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vertical="distributed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distributed"/>
    </xf>
    <xf numFmtId="0" fontId="0" fillId="0" borderId="11" xfId="0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justify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9" borderId="0" xfId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distributed"/>
    </xf>
    <xf numFmtId="0" fontId="5" fillId="0" borderId="3" xfId="0" applyFont="1" applyFill="1" applyBorder="1" applyAlignment="1">
      <alignment vertical="distributed"/>
    </xf>
    <xf numFmtId="0" fontId="11" fillId="0" borderId="3" xfId="2" applyFill="1" applyBorder="1" applyAlignment="1">
      <alignment horizontal="center" vertical="distributed"/>
    </xf>
    <xf numFmtId="0" fontId="0" fillId="9" borderId="0" xfId="0" applyFill="1"/>
    <xf numFmtId="0" fontId="11" fillId="0" borderId="3" xfId="2" applyFill="1" applyBorder="1" applyAlignment="1">
      <alignment vertical="distributed"/>
    </xf>
    <xf numFmtId="0" fontId="2" fillId="0" borderId="0" xfId="1" applyFill="1" applyBorder="1" applyAlignment="1">
      <alignment horizontal="center" vertical="center" wrapText="1"/>
    </xf>
    <xf numFmtId="0" fontId="11" fillId="0" borderId="3" xfId="2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distributed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/>
    </xf>
    <xf numFmtId="0" fontId="5" fillId="7" borderId="5" xfId="0" applyFont="1" applyFill="1" applyBorder="1" applyAlignment="1">
      <alignment horizontal="center" vertical="distributed"/>
    </xf>
    <xf numFmtId="0" fontId="5" fillId="7" borderId="6" xfId="0" applyFont="1" applyFill="1" applyBorder="1" applyAlignment="1">
      <alignment horizontal="center" vertical="distributed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11" fillId="0" borderId="6" xfId="2" applyFill="1" applyBorder="1" applyAlignment="1">
      <alignment horizontal="center" vertical="distributed"/>
    </xf>
    <xf numFmtId="0" fontId="11" fillId="0" borderId="4" xfId="2" applyFill="1" applyBorder="1" applyAlignment="1">
      <alignment horizontal="center" vertical="distributed"/>
    </xf>
    <xf numFmtId="0" fontId="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distributed"/>
    </xf>
    <xf numFmtId="0" fontId="5" fillId="7" borderId="12" xfId="0" applyFont="1" applyFill="1" applyBorder="1" applyAlignment="1">
      <alignment horizontal="center" vertical="distributed"/>
    </xf>
    <xf numFmtId="0" fontId="5" fillId="0" borderId="12" xfId="0" applyFont="1" applyBorder="1" applyAlignment="1">
      <alignment horizontal="center" vertical="distributed"/>
    </xf>
    <xf numFmtId="0" fontId="5" fillId="3" borderId="12" xfId="0" applyFont="1" applyFill="1" applyBorder="1" applyAlignment="1">
      <alignment horizontal="center" vertical="distributed"/>
    </xf>
    <xf numFmtId="0" fontId="5" fillId="11" borderId="12" xfId="0" applyFont="1" applyFill="1" applyBorder="1" applyAlignment="1">
      <alignment horizontal="center" vertical="distributed"/>
    </xf>
    <xf numFmtId="0" fontId="5" fillId="4" borderId="12" xfId="0" applyFont="1" applyFill="1" applyBorder="1" applyAlignment="1">
      <alignment horizontal="center" vertical="distributed"/>
    </xf>
    <xf numFmtId="0" fontId="5" fillId="10" borderId="12" xfId="0" applyFont="1" applyFill="1" applyBorder="1" applyAlignment="1">
      <alignment horizontal="center" vertical="distributed"/>
    </xf>
    <xf numFmtId="0" fontId="5" fillId="0" borderId="12" xfId="0" applyFont="1" applyBorder="1" applyAlignment="1">
      <alignment vertical="distributed"/>
    </xf>
    <xf numFmtId="0" fontId="5" fillId="3" borderId="12" xfId="0" applyFont="1" applyFill="1" applyBorder="1" applyAlignment="1">
      <alignment horizontal="center" vertical="distributed"/>
    </xf>
    <xf numFmtId="0" fontId="3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distributed"/>
    </xf>
    <xf numFmtId="0" fontId="11" fillId="0" borderId="5" xfId="2" applyFill="1" applyBorder="1" applyAlignment="1">
      <alignment horizontal="center" vertical="distributed"/>
    </xf>
    <xf numFmtId="0" fontId="0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7" borderId="12" xfId="0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7" xfId="0" applyBorder="1"/>
    <xf numFmtId="0" fontId="5" fillId="0" borderId="15" xfId="0" applyFont="1" applyFill="1" applyBorder="1" applyAlignment="1">
      <alignment horizontal="center" vertical="center"/>
    </xf>
    <xf numFmtId="0" fontId="11" fillId="0" borderId="12" xfId="2" applyFill="1" applyBorder="1" applyAlignment="1">
      <alignment horizontal="center" vertical="distributed"/>
    </xf>
    <xf numFmtId="0" fontId="11" fillId="0" borderId="12" xfId="2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2" xfId="2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2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distributed"/>
    </xf>
    <xf numFmtId="0" fontId="11" fillId="0" borderId="12" xfId="2" applyFill="1" applyBorder="1" applyAlignment="1">
      <alignment horizontal="center" vertical="distributed" wrapText="1"/>
    </xf>
    <xf numFmtId="0" fontId="11" fillId="0" borderId="12" xfId="2" applyBorder="1" applyAlignment="1">
      <alignment horizontal="center" vertical="center"/>
    </xf>
    <xf numFmtId="0" fontId="11" fillId="0" borderId="12" xfId="2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/>
    <xf numFmtId="0" fontId="14" fillId="0" borderId="11" xfId="0" applyFont="1" applyBorder="1"/>
    <xf numFmtId="0" fontId="3" fillId="7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distributed"/>
    </xf>
    <xf numFmtId="0" fontId="0" fillId="0" borderId="23" xfId="0" applyFont="1" applyFill="1" applyBorder="1" applyAlignment="1">
      <alignment horizontal="center" vertical="center"/>
    </xf>
    <xf numFmtId="0" fontId="0" fillId="0" borderId="14" xfId="0" applyBorder="1"/>
    <xf numFmtId="0" fontId="0" fillId="0" borderId="4" xfId="0" applyFill="1" applyBorder="1"/>
    <xf numFmtId="0" fontId="17" fillId="4" borderId="3" xfId="0" applyFont="1" applyFill="1" applyBorder="1" applyAlignment="1">
      <alignment horizontal="right"/>
    </xf>
    <xf numFmtId="0" fontId="17" fillId="4" borderId="5" xfId="0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17" fillId="5" borderId="8" xfId="0" applyFont="1" applyFill="1" applyBorder="1" applyAlignment="1">
      <alignment horizontal="right"/>
    </xf>
    <xf numFmtId="0" fontId="17" fillId="5" borderId="11" xfId="0" applyFont="1" applyFill="1" applyBorder="1" applyAlignment="1">
      <alignment horizontal="right"/>
    </xf>
    <xf numFmtId="0" fontId="17" fillId="5" borderId="5" xfId="0" applyFont="1" applyFill="1" applyBorder="1" applyAlignment="1">
      <alignment horizontal="right"/>
    </xf>
    <xf numFmtId="0" fontId="17" fillId="5" borderId="3" xfId="0" applyFont="1" applyFill="1" applyBorder="1" applyAlignment="1">
      <alignment horizontal="right"/>
    </xf>
    <xf numFmtId="0" fontId="17" fillId="5" borderId="6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17" fillId="6" borderId="10" xfId="0" applyFont="1" applyFill="1" applyBorder="1" applyAlignment="1">
      <alignment horizontal="right"/>
    </xf>
    <xf numFmtId="0" fontId="17" fillId="6" borderId="11" xfId="0" applyFont="1" applyFill="1" applyBorder="1" applyAlignment="1">
      <alignment horizontal="right"/>
    </xf>
    <xf numFmtId="0" fontId="17" fillId="6" borderId="5" xfId="0" applyFont="1" applyFill="1" applyBorder="1" applyAlignment="1">
      <alignment horizontal="right"/>
    </xf>
    <xf numFmtId="0" fontId="17" fillId="6" borderId="3" xfId="0" applyFont="1" applyFill="1" applyBorder="1" applyAlignment="1">
      <alignment horizontal="right"/>
    </xf>
    <xf numFmtId="0" fontId="17" fillId="6" borderId="0" xfId="0" applyFont="1" applyFill="1" applyBorder="1" applyAlignment="1">
      <alignment horizontal="right"/>
    </xf>
    <xf numFmtId="0" fontId="17" fillId="6" borderId="6" xfId="0" applyFont="1" applyFill="1" applyBorder="1" applyAlignment="1">
      <alignment horizontal="right"/>
    </xf>
    <xf numFmtId="1" fontId="18" fillId="13" borderId="5" xfId="0" applyNumberFormat="1" applyFont="1" applyFill="1" applyBorder="1" applyAlignment="1">
      <alignment horizontal="right"/>
    </xf>
    <xf numFmtId="1" fontId="18" fillId="13" borderId="4" xfId="0" applyNumberFormat="1" applyFont="1" applyFill="1" applyBorder="1" applyAlignment="1">
      <alignment horizontal="right"/>
    </xf>
    <xf numFmtId="0" fontId="19" fillId="14" borderId="1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" fontId="19" fillId="14" borderId="12" xfId="0" applyNumberFormat="1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2" fillId="15" borderId="1" xfId="1" applyFill="1" applyBorder="1" applyAlignment="1">
      <alignment horizontal="center" vertical="center" wrapText="1"/>
    </xf>
    <xf numFmtId="0" fontId="6" fillId="15" borderId="1" xfId="1" applyFont="1" applyFill="1" applyBorder="1" applyAlignment="1">
      <alignment horizontal="center" vertical="center" wrapText="1"/>
    </xf>
    <xf numFmtId="0" fontId="6" fillId="15" borderId="2" xfId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distributed"/>
    </xf>
    <xf numFmtId="0" fontId="21" fillId="0" borderId="0" xfId="0" applyFont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1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0" fillId="0" borderId="20" xfId="0" applyBorder="1"/>
    <xf numFmtId="0" fontId="3" fillId="0" borderId="26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11" fillId="0" borderId="3" xfId="2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0" fontId="3" fillId="4" borderId="11" xfId="0" applyFont="1" applyFill="1" applyBorder="1" applyAlignment="1">
      <alignment horizontal="center" vertical="center"/>
    </xf>
    <xf numFmtId="0" fontId="2" fillId="2" borderId="2" xfId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7" xfId="0" applyNumberFormat="1" applyFont="1" applyFill="1" applyBorder="1" applyAlignment="1">
      <alignment horizontal="center" vertical="center"/>
    </xf>
    <xf numFmtId="1" fontId="7" fillId="7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9" fillId="0" borderId="0" xfId="0" applyFont="1" applyBorder="1"/>
    <xf numFmtId="0" fontId="14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distributed"/>
    </xf>
    <xf numFmtId="0" fontId="5" fillId="7" borderId="19" xfId="0" applyFont="1" applyFill="1" applyBorder="1" applyAlignment="1">
      <alignment horizontal="center" vertical="distributed"/>
    </xf>
    <xf numFmtId="0" fontId="5" fillId="0" borderId="5" xfId="0" applyFont="1" applyFill="1" applyBorder="1" applyAlignment="1">
      <alignment vertical="distributed"/>
    </xf>
    <xf numFmtId="0" fontId="11" fillId="0" borderId="3" xfId="2" applyBorder="1"/>
    <xf numFmtId="0" fontId="3" fillId="0" borderId="19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3" fillId="14" borderId="12" xfId="0" applyFont="1" applyFill="1" applyBorder="1" applyAlignment="1">
      <alignment vertical="center"/>
    </xf>
    <xf numFmtId="0" fontId="19" fillId="14" borderId="12" xfId="0" applyFont="1" applyFill="1" applyBorder="1"/>
    <xf numFmtId="1" fontId="7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1" fontId="18" fillId="13" borderId="0" xfId="0" applyNumberFormat="1" applyFont="1" applyFill="1" applyBorder="1" applyAlignment="1">
      <alignment horizontal="right"/>
    </xf>
    <xf numFmtId="0" fontId="3" fillId="11" borderId="16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9" borderId="0" xfId="0" applyFill="1" applyBorder="1"/>
    <xf numFmtId="0" fontId="2" fillId="9" borderId="20" xfId="1" applyFill="1" applyBorder="1" applyAlignment="1">
      <alignment horizontal="center" vertical="center" wrapText="1"/>
    </xf>
    <xf numFmtId="0" fontId="0" fillId="9" borderId="20" xfId="0" applyFill="1" applyBorder="1" applyAlignment="1">
      <alignment vertical="center"/>
    </xf>
    <xf numFmtId="0" fontId="0" fillId="9" borderId="4" xfId="0" applyFill="1" applyBorder="1"/>
    <xf numFmtId="0" fontId="0" fillId="9" borderId="4" xfId="0" applyFill="1" applyBorder="1" applyAlignment="1">
      <alignment vertical="center"/>
    </xf>
    <xf numFmtId="0" fontId="5" fillId="9" borderId="4" xfId="0" applyFont="1" applyFill="1" applyBorder="1" applyAlignment="1">
      <alignment horizontal="center" vertical="center" wrapText="1"/>
    </xf>
    <xf numFmtId="0" fontId="0" fillId="9" borderId="6" xfId="0" applyFill="1" applyBorder="1"/>
    <xf numFmtId="0" fontId="11" fillId="9" borderId="9" xfId="2" applyFill="1" applyBorder="1" applyAlignment="1">
      <alignment horizontal="center" vertical="distributed"/>
    </xf>
    <xf numFmtId="0" fontId="5" fillId="9" borderId="7" xfId="0" applyFont="1" applyFill="1" applyBorder="1" applyAlignment="1">
      <alignment horizontal="center" vertical="distributed"/>
    </xf>
    <xf numFmtId="0" fontId="5" fillId="9" borderId="4" xfId="0" applyFont="1" applyFill="1" applyBorder="1" applyAlignment="1">
      <alignment horizontal="center" vertical="distributed"/>
    </xf>
    <xf numFmtId="0" fontId="2" fillId="9" borderId="1" xfId="1" applyFill="1" applyBorder="1" applyAlignment="1">
      <alignment horizontal="center" vertical="center" wrapText="1"/>
    </xf>
    <xf numFmtId="0" fontId="0" fillId="9" borderId="0" xfId="0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distributed"/>
    </xf>
    <xf numFmtId="0" fontId="5" fillId="9" borderId="15" xfId="0" applyFont="1" applyFill="1" applyBorder="1" applyAlignment="1">
      <alignment horizontal="center" vertical="center"/>
    </xf>
    <xf numFmtId="0" fontId="11" fillId="0" borderId="0" xfId="2" applyBorder="1"/>
    <xf numFmtId="0" fontId="11" fillId="0" borderId="0" xfId="2" applyBorder="1" applyAlignment="1">
      <alignment vertical="center"/>
    </xf>
    <xf numFmtId="0" fontId="6" fillId="2" borderId="2" xfId="1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1" fillId="0" borderId="22" xfId="2" applyFill="1" applyBorder="1" applyAlignment="1">
      <alignment horizontal="center" vertical="distributed" wrapText="1"/>
    </xf>
    <xf numFmtId="0" fontId="2" fillId="0" borderId="30" xfId="1" applyFill="1" applyBorder="1" applyAlignment="1">
      <alignment horizontal="center" vertical="center" wrapText="1"/>
    </xf>
    <xf numFmtId="0" fontId="11" fillId="0" borderId="12" xfId="2" applyFill="1" applyBorder="1" applyAlignment="1">
      <alignment vertical="distributed"/>
    </xf>
    <xf numFmtId="0" fontId="11" fillId="0" borderId="12" xfId="2" applyBorder="1"/>
    <xf numFmtId="0" fontId="11" fillId="0" borderId="12" xfId="2" applyBorder="1" applyAlignment="1">
      <alignment vertical="center"/>
    </xf>
    <xf numFmtId="0" fontId="0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0" xfId="0" applyFont="1" applyAlignment="1">
      <alignment horizontal="justify"/>
    </xf>
    <xf numFmtId="0" fontId="3" fillId="0" borderId="0" xfId="0" applyFont="1" applyFill="1" applyAlignment="1">
      <alignment horizontal="center" vertical="center"/>
    </xf>
    <xf numFmtId="0" fontId="24" fillId="14" borderId="1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distributed"/>
    </xf>
    <xf numFmtId="0" fontId="1" fillId="0" borderId="12" xfId="0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distributed" wrapText="1"/>
    </xf>
    <xf numFmtId="0" fontId="0" fillId="0" borderId="29" xfId="0" applyFont="1" applyFill="1" applyBorder="1" applyAlignment="1">
      <alignment horizontal="center" vertical="center"/>
    </xf>
    <xf numFmtId="1" fontId="0" fillId="0" borderId="12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distributed" wrapText="1"/>
    </xf>
    <xf numFmtId="0" fontId="0" fillId="0" borderId="12" xfId="0" applyFont="1" applyFill="1" applyBorder="1" applyAlignment="1">
      <alignment horizontal="center" vertical="distributed" wrapText="1"/>
    </xf>
    <xf numFmtId="0" fontId="0" fillId="0" borderId="3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distributed" wrapText="1"/>
    </xf>
    <xf numFmtId="0" fontId="0" fillId="0" borderId="3" xfId="0" applyFont="1" applyFill="1" applyBorder="1" applyAlignment="1">
      <alignment vertical="distributed"/>
    </xf>
    <xf numFmtId="0" fontId="0" fillId="4" borderId="1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distributed"/>
    </xf>
    <xf numFmtId="0" fontId="0" fillId="0" borderId="33" xfId="0" applyFont="1" applyFill="1" applyBorder="1" applyAlignment="1">
      <alignment horizontal="center" vertical="distributed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distributed"/>
    </xf>
    <xf numFmtId="0" fontId="0" fillId="0" borderId="29" xfId="0" applyFont="1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35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0" fillId="0" borderId="8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right"/>
    </xf>
    <xf numFmtId="1" fontId="25" fillId="0" borderId="12" xfId="0" applyNumberFormat="1" applyFont="1" applyFill="1" applyBorder="1" applyAlignment="1">
      <alignment horizontal="right"/>
    </xf>
    <xf numFmtId="0" fontId="25" fillId="0" borderId="4" xfId="0" applyFont="1" applyFill="1" applyBorder="1" applyAlignment="1">
      <alignment horizontal="right"/>
    </xf>
    <xf numFmtId="0" fontId="25" fillId="0" borderId="6" xfId="0" applyFont="1" applyFill="1" applyBorder="1" applyAlignment="1">
      <alignment horizontal="right"/>
    </xf>
    <xf numFmtId="0" fontId="26" fillId="0" borderId="12" xfId="0" applyFont="1" applyFill="1" applyBorder="1" applyAlignment="1">
      <alignment horizontal="right"/>
    </xf>
    <xf numFmtId="0" fontId="26" fillId="0" borderId="4" xfId="0" applyFont="1" applyFill="1" applyBorder="1" applyAlignment="1">
      <alignment horizontal="right"/>
    </xf>
    <xf numFmtId="0" fontId="26" fillId="0" borderId="6" xfId="0" applyFont="1" applyFill="1" applyBorder="1" applyAlignment="1">
      <alignment horizontal="right"/>
    </xf>
    <xf numFmtId="0" fontId="26" fillId="0" borderId="24" xfId="0" applyFont="1" applyFill="1" applyBorder="1" applyAlignment="1">
      <alignment horizontal="right"/>
    </xf>
    <xf numFmtId="0" fontId="26" fillId="0" borderId="7" xfId="0" applyFont="1" applyFill="1" applyBorder="1" applyAlignment="1">
      <alignment horizontal="right"/>
    </xf>
    <xf numFmtId="0" fontId="9" fillId="0" borderId="10" xfId="0" applyFont="1" applyBorder="1"/>
    <xf numFmtId="0" fontId="0" fillId="0" borderId="8" xfId="0" applyBorder="1"/>
    <xf numFmtId="0" fontId="22" fillId="0" borderId="1" xfId="0" applyFont="1" applyBorder="1" applyAlignment="1">
      <alignment horizontal="center" vertical="center"/>
    </xf>
    <xf numFmtId="0" fontId="0" fillId="0" borderId="5" xfId="0" applyBorder="1"/>
    <xf numFmtId="0" fontId="5" fillId="0" borderId="24" xfId="0" applyFont="1" applyFill="1" applyBorder="1" applyAlignment="1">
      <alignment horizontal="center" vertical="distributed"/>
    </xf>
  </cellXfs>
  <cellStyles count="3">
    <cellStyle name="Collegamento ipertestuale" xfId="2" builtinId="8"/>
    <cellStyle name="Colore 5" xfId="1" builtinId="45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alatt.it/forum/topic.asp?TOPIC_ID=9557" TargetMode="External"/><Relationship Id="rId13" Type="http://schemas.openxmlformats.org/officeDocument/2006/relationships/hyperlink" Target="http://www.scalatt.it/forum/topic.asp?TOPIC_ID=9302" TargetMode="External"/><Relationship Id="rId18" Type="http://schemas.openxmlformats.org/officeDocument/2006/relationships/hyperlink" Target="http://www.scalatt.it/fotostoria_galleria_orso.htm" TargetMode="External"/><Relationship Id="rId26" Type="http://schemas.openxmlformats.org/officeDocument/2006/relationships/hyperlink" Target="http://www.scalatt.it/forum/topic.asp?TOPIC_ID=7447" TargetMode="External"/><Relationship Id="rId39" Type="http://schemas.openxmlformats.org/officeDocument/2006/relationships/hyperlink" Target="http://www.scalatt.it/fotostoria_piattaforma_girevole.htm" TargetMode="External"/><Relationship Id="rId3" Type="http://schemas.openxmlformats.org/officeDocument/2006/relationships/hyperlink" Target="http://www.scalatt.it/fotostoria_cascina_vecia.htm" TargetMode="External"/><Relationship Id="rId21" Type="http://schemas.openxmlformats.org/officeDocument/2006/relationships/hyperlink" Target="http://www.scalatt.it/fotostoria_Torre_vecchia.htm" TargetMode="External"/><Relationship Id="rId34" Type="http://schemas.openxmlformats.org/officeDocument/2006/relationships/hyperlink" Target="http://www.scalatt.it/forum/topic.asp?TOPIC_ID=9232" TargetMode="External"/><Relationship Id="rId42" Type="http://schemas.openxmlformats.org/officeDocument/2006/relationships/comments" Target="../comments2.xml"/><Relationship Id="rId7" Type="http://schemas.openxmlformats.org/officeDocument/2006/relationships/hyperlink" Target="http://www.scalatt.it/forum/topic.asp?TOPIC_ID=9303" TargetMode="External"/><Relationship Id="rId12" Type="http://schemas.openxmlformats.org/officeDocument/2006/relationships/hyperlink" Target="http://www.scalatt.it/forum/topic.asp?TOPIC_ID=7730" TargetMode="External"/><Relationship Id="rId17" Type="http://schemas.openxmlformats.org/officeDocument/2006/relationships/hyperlink" Target="http://www.scalatt.it/forum/topic.asp?TOPIC_ID=6599" TargetMode="External"/><Relationship Id="rId25" Type="http://schemas.openxmlformats.org/officeDocument/2006/relationships/hyperlink" Target="http://www.scalatt.it/forum/topic.asp?TOPIC_ID=9376" TargetMode="External"/><Relationship Id="rId33" Type="http://schemas.openxmlformats.org/officeDocument/2006/relationships/hyperlink" Target="http://www.scalatt.it/forum/topic.asp?TOPIC_ID=9309" TargetMode="External"/><Relationship Id="rId38" Type="http://schemas.openxmlformats.org/officeDocument/2006/relationships/hyperlink" Target="http://www.scalatt.it/fotostoria_guizzo_trota.htm" TargetMode="External"/><Relationship Id="rId2" Type="http://schemas.openxmlformats.org/officeDocument/2006/relationships/hyperlink" Target="http://www.scalatt.it/forum/topic.asp?TOPIC_ID=6320" TargetMode="External"/><Relationship Id="rId16" Type="http://schemas.openxmlformats.org/officeDocument/2006/relationships/hyperlink" Target="http://www.scalatt.it/forum/topic.asp?TOPIC_ID=9675" TargetMode="External"/><Relationship Id="rId20" Type="http://schemas.openxmlformats.org/officeDocument/2006/relationships/hyperlink" Target="http://www.scalatt.it/fotostoria_segheria.htm" TargetMode="External"/><Relationship Id="rId29" Type="http://schemas.openxmlformats.org/officeDocument/2006/relationships/hyperlink" Target="http://www.scalatt.it/forum/topic.asp?TOPIC_ID=7041" TargetMode="External"/><Relationship Id="rId41" Type="http://schemas.openxmlformats.org/officeDocument/2006/relationships/vmlDrawing" Target="../drawings/vmlDrawing2.vml"/><Relationship Id="rId1" Type="http://schemas.openxmlformats.org/officeDocument/2006/relationships/hyperlink" Target="http://www.scalatt.it/modulareTT_viadotto_san_carlo.htm" TargetMode="External"/><Relationship Id="rId6" Type="http://schemas.openxmlformats.org/officeDocument/2006/relationships/hyperlink" Target="http://www.scalatt.it/forum/topic.asp?TOPIC_ID=7387" TargetMode="External"/><Relationship Id="rId11" Type="http://schemas.openxmlformats.org/officeDocument/2006/relationships/hyperlink" Target="http://www.scalatt.it/forum/topic.asp?TOPIC_ID=7309" TargetMode="External"/><Relationship Id="rId24" Type="http://schemas.openxmlformats.org/officeDocument/2006/relationships/hyperlink" Target="http://www.scalatt.it/forum/topic.asp?TOPIC_ID=10382" TargetMode="External"/><Relationship Id="rId32" Type="http://schemas.openxmlformats.org/officeDocument/2006/relationships/hyperlink" Target="http://www.scalatt.it/forum/topic.asp?TOPIC_ID=10266" TargetMode="External"/><Relationship Id="rId37" Type="http://schemas.openxmlformats.org/officeDocument/2006/relationships/hyperlink" Target="http://www.scalatt.it/forum/topic.asp?TOPIC_ID=11231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://www.scalatt.it/forum/topic.asp?TOPIC_ID=7570" TargetMode="External"/><Relationship Id="rId15" Type="http://schemas.openxmlformats.org/officeDocument/2006/relationships/hyperlink" Target="http://www.scalatt.it/forum/topic.asp?TOPIC_ID=10382" TargetMode="External"/><Relationship Id="rId23" Type="http://schemas.openxmlformats.org/officeDocument/2006/relationships/hyperlink" Target="http://www.scalatt.it/fotostoria_Caprazoppa.htm" TargetMode="External"/><Relationship Id="rId28" Type="http://schemas.openxmlformats.org/officeDocument/2006/relationships/hyperlink" Target="http://www.scalatt.it/forum/topic.asp?TOPIC_ID=9321" TargetMode="External"/><Relationship Id="rId36" Type="http://schemas.openxmlformats.org/officeDocument/2006/relationships/hyperlink" Target="http://www.scalatt.it/forum/topic.asp?TOPIC_ID=11246" TargetMode="External"/><Relationship Id="rId10" Type="http://schemas.openxmlformats.org/officeDocument/2006/relationships/hyperlink" Target="http://www.scalatt.it/forum/topic.asp?TOPIC_ID=7302" TargetMode="External"/><Relationship Id="rId19" Type="http://schemas.openxmlformats.org/officeDocument/2006/relationships/hyperlink" Target="http://www.scalatt.it/fotostoria_sottostazione.htm" TargetMode="External"/><Relationship Id="rId31" Type="http://schemas.openxmlformats.org/officeDocument/2006/relationships/hyperlink" Target="http://www.scalatt.it/forum/topic.asp?TOPIC_ID=8517" TargetMode="External"/><Relationship Id="rId4" Type="http://schemas.openxmlformats.org/officeDocument/2006/relationships/hyperlink" Target="http://www.scalatt.it/forum/topic.asp?TOPIC_ID=6445" TargetMode="External"/><Relationship Id="rId9" Type="http://schemas.openxmlformats.org/officeDocument/2006/relationships/hyperlink" Target="http://www.scalatt.it/forum/topic.asp?TOPIC_ID=9380" TargetMode="External"/><Relationship Id="rId14" Type="http://schemas.openxmlformats.org/officeDocument/2006/relationships/hyperlink" Target="http://www.scalatt.it/forum/topic.asp?TOPIC_ID=7365" TargetMode="External"/><Relationship Id="rId22" Type="http://schemas.openxmlformats.org/officeDocument/2006/relationships/hyperlink" Target="http://www.scalatt.it/forum/topic.asp?TOPIC_ID=8666" TargetMode="External"/><Relationship Id="rId27" Type="http://schemas.openxmlformats.org/officeDocument/2006/relationships/hyperlink" Target="http://www.scalatt.it/forum/topic.asp?TOPIC_ID=7302" TargetMode="External"/><Relationship Id="rId30" Type="http://schemas.openxmlformats.org/officeDocument/2006/relationships/hyperlink" Target="http://www.scalatt.it/forum/topic.asp?TOPIC_ID=9647" TargetMode="External"/><Relationship Id="rId35" Type="http://schemas.openxmlformats.org/officeDocument/2006/relationships/hyperlink" Target="http://www.scalatt.it/forum/topic.asp?TOPIC_ID=11234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alatt.it/public/data/Docdelburg/201310322231_PARABOLICA1B.JPG" TargetMode="External"/><Relationship Id="rId13" Type="http://schemas.openxmlformats.org/officeDocument/2006/relationships/hyperlink" Target="http://www.scalatt.it/public/data/Docdelburg/2012111719527_LOOP_TT103D.JPG" TargetMode="External"/><Relationship Id="rId18" Type="http://schemas.openxmlformats.org/officeDocument/2006/relationships/hyperlink" Target="http://www.scalatt.it/public/data/cybergianni/2014331202338_mock-up.JPG" TargetMode="External"/><Relationship Id="rId3" Type="http://schemas.openxmlformats.org/officeDocument/2006/relationships/hyperlink" Target="http://www.scalatt.it/public/data/gavinca/20131117183052_layout_scarm.jpg" TargetMode="External"/><Relationship Id="rId21" Type="http://schemas.openxmlformats.org/officeDocument/2006/relationships/hyperlink" Target="http://www.scalatt.it/public/data/cipiferrari/20131121175650_nuova%20modifica.jpg" TargetMode="External"/><Relationship Id="rId7" Type="http://schemas.openxmlformats.org/officeDocument/2006/relationships/hyperlink" Target="http://www.scalatt.it/public/data/Eurostar/201212202419_conpali.JPG" TargetMode="External"/><Relationship Id="rId12" Type="http://schemas.openxmlformats.org/officeDocument/2006/relationships/hyperlink" Target="http://www.scalatt.it/public/data/Docdelburg/20121117195144_LOOP_TT10.JPG" TargetMode="External"/><Relationship Id="rId17" Type="http://schemas.openxmlformats.org/officeDocument/2006/relationships/hyperlink" Target="http://www.scalatt.it/public/data/Docdelburg/201310322231_PARABOLICA1B.JPG" TargetMode="External"/><Relationship Id="rId25" Type="http://schemas.openxmlformats.org/officeDocument/2006/relationships/comments" Target="../comments3.xml"/><Relationship Id="rId2" Type="http://schemas.openxmlformats.org/officeDocument/2006/relationships/hyperlink" Target="http://www.scalatt.it/forum/pop_download.asp?mode=Edit&amp;dir=/public/data/adobel55&amp;file=2013108185426_Paesello.zip" TargetMode="External"/><Relationship Id="rId16" Type="http://schemas.openxmlformats.org/officeDocument/2006/relationships/hyperlink" Target="http://www.amiciscalan.it/images/norme/fig9_10.gif" TargetMode="External"/><Relationship Id="rId20" Type="http://schemas.openxmlformats.org/officeDocument/2006/relationships/hyperlink" Target="http://www.scalatt.it/forum/pop_download.asp?mode=Edit&amp;dir=/public/data/cf69&amp;file=20149816434_GAS_TT_modulo-piena-linea_mm996%20Kartodromo%20light.zip" TargetMode="External"/><Relationship Id="rId1" Type="http://schemas.openxmlformats.org/officeDocument/2006/relationships/hyperlink" Target="http://www.scalatt.it/forum/pop_download.asp?mode=Edit&amp;dir=/public/data/58dedo&amp;file=201310723635_modulo%20faro%2080cm.zip" TargetMode="External"/><Relationship Id="rId6" Type="http://schemas.openxmlformats.org/officeDocument/2006/relationships/hyperlink" Target="http://www.scalatt.it/public/data/Docdelburg/2013415215928_FLAVIO%2010X.JPG" TargetMode="External"/><Relationship Id="rId11" Type="http://schemas.openxmlformats.org/officeDocument/2006/relationships/hyperlink" Target="http://www.scalatt.it/public/data/claudio/20121229181854_IMG_0039.jpg" TargetMode="External"/><Relationship Id="rId24" Type="http://schemas.openxmlformats.org/officeDocument/2006/relationships/vmlDrawing" Target="../drawings/vmlDrawing3.vml"/><Relationship Id="rId5" Type="http://schemas.openxmlformats.org/officeDocument/2006/relationships/hyperlink" Target="http://www.scalatt.it/public/data/saverD445/2013103135440_stazione%20merci%20TT1.jpg" TargetMode="External"/><Relationship Id="rId15" Type="http://schemas.openxmlformats.org/officeDocument/2006/relationships/hyperlink" Target="http://www.scalatt.it/public/data/claudio/2013112953_Cava%20Marmo.JPG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http://www.scalatt.it/public/data/gavinca/201211811370_ModuloTT_03.jpg" TargetMode="External"/><Relationship Id="rId19" Type="http://schemas.openxmlformats.org/officeDocument/2006/relationships/hyperlink" Target="http://www.scalatt.it/public/data/Edgardo_Rosatti/201310162227_GAS_TT_modulo-stazione-prec-prom_V2.zip" TargetMode="External"/><Relationship Id="rId4" Type="http://schemas.openxmlformats.org/officeDocument/2006/relationships/hyperlink" Target="http://www.scalatt.it/public/data/roy67/201310220296_schema%20modulo-2.jpg" TargetMode="External"/><Relationship Id="rId9" Type="http://schemas.openxmlformats.org/officeDocument/2006/relationships/hyperlink" Target="http://www.scalatt.it/public/data/rbk250/2013521231544_201351215213_ESTERNA01.JPG" TargetMode="External"/><Relationship Id="rId14" Type="http://schemas.openxmlformats.org/officeDocument/2006/relationships/hyperlink" Target="http://www.scalatt.it/forum/pop_download.asp?mode=Edit&amp;dir=/public/data/rbk250&amp;file=2012113092412_modulo.zip" TargetMode="External"/><Relationship Id="rId22" Type="http://schemas.openxmlformats.org/officeDocument/2006/relationships/hyperlink" Target="http://www.scalatt.it/public/data/Docdelburg/2013101144139_jackmolo.JPG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calatt.it/forum/topic.asp?TOPIC_ID=9302" TargetMode="External"/><Relationship Id="rId18" Type="http://schemas.openxmlformats.org/officeDocument/2006/relationships/hyperlink" Target="http://www.scalatt.it/fotostoria_galleria_orso.htm" TargetMode="External"/><Relationship Id="rId26" Type="http://schemas.openxmlformats.org/officeDocument/2006/relationships/hyperlink" Target="http://www.scalatt.it/forum/topic.asp?TOPIC_ID=9321" TargetMode="External"/><Relationship Id="rId39" Type="http://schemas.openxmlformats.org/officeDocument/2006/relationships/hyperlink" Target="http://www.scalatt.it/public/data/Docdelburg/201310322231_PARABOLICA1B.JPG" TargetMode="External"/><Relationship Id="rId21" Type="http://schemas.openxmlformats.org/officeDocument/2006/relationships/hyperlink" Target="http://www.scalatt.it/fotostoria_Torre_vecchia.htm" TargetMode="External"/><Relationship Id="rId34" Type="http://schemas.openxmlformats.org/officeDocument/2006/relationships/hyperlink" Target="http://www.scalatt.it/public/data/gavinca/20131117183052_layout_scarm.jpg" TargetMode="External"/><Relationship Id="rId42" Type="http://schemas.openxmlformats.org/officeDocument/2006/relationships/hyperlink" Target="http://www.scalatt.it/public/data/claudio/20121229181854_IMG_0039.jpg" TargetMode="External"/><Relationship Id="rId47" Type="http://schemas.openxmlformats.org/officeDocument/2006/relationships/hyperlink" Target="http://www.amiciscalan.it/images/norme/fig9_10.gif" TargetMode="External"/><Relationship Id="rId50" Type="http://schemas.openxmlformats.org/officeDocument/2006/relationships/hyperlink" Target="http://www.scalatt.it/public/data/Edgardo_Rosatti/201310162227_GAS_TT_modulo-stazione-prec-prom_V2.zip" TargetMode="External"/><Relationship Id="rId55" Type="http://schemas.openxmlformats.org/officeDocument/2006/relationships/hyperlink" Target="http://www.scalatt.it/forum/topic.asp?TOPIC_ID=11234" TargetMode="External"/><Relationship Id="rId7" Type="http://schemas.openxmlformats.org/officeDocument/2006/relationships/hyperlink" Target="http://www.scalatt.it/forum/topic.asp?TOPIC_ID=9303" TargetMode="External"/><Relationship Id="rId12" Type="http://schemas.openxmlformats.org/officeDocument/2006/relationships/hyperlink" Target="http://www.scalatt.it/forum/topic.asp?TOPIC_ID=7730" TargetMode="External"/><Relationship Id="rId17" Type="http://schemas.openxmlformats.org/officeDocument/2006/relationships/hyperlink" Target="http://www.scalatt.it/forum/topic.asp?TOPIC_ID=6599" TargetMode="External"/><Relationship Id="rId25" Type="http://schemas.openxmlformats.org/officeDocument/2006/relationships/hyperlink" Target="http://www.scalatt.it/forum/topic.asp?TOPIC_ID=7302" TargetMode="External"/><Relationship Id="rId33" Type="http://schemas.openxmlformats.org/officeDocument/2006/relationships/hyperlink" Target="http://www.scalatt.it/forum/pop_download.asp?mode=Edit&amp;dir=/public/data/adobel55&amp;file=2013108185426_Paesello.zip" TargetMode="External"/><Relationship Id="rId38" Type="http://schemas.openxmlformats.org/officeDocument/2006/relationships/hyperlink" Target="http://www.scalatt.it/public/data/Eurostar/201212202419_conpali.JPG" TargetMode="External"/><Relationship Id="rId46" Type="http://schemas.openxmlformats.org/officeDocument/2006/relationships/hyperlink" Target="http://www.scalatt.it/public/data/claudio/2013112953_Cava%20Marmo.JPG" TargetMode="External"/><Relationship Id="rId59" Type="http://schemas.openxmlformats.org/officeDocument/2006/relationships/hyperlink" Target="http://www.scalatt.it/fotostoria_piattaforma_girevole.htm" TargetMode="External"/><Relationship Id="rId2" Type="http://schemas.openxmlformats.org/officeDocument/2006/relationships/hyperlink" Target="http://www.scalatt.it/forum/topic.asp?TOPIC_ID=6320" TargetMode="External"/><Relationship Id="rId16" Type="http://schemas.openxmlformats.org/officeDocument/2006/relationships/hyperlink" Target="http://www.scalatt.it/forum/topic.asp?TOPIC_ID=9675" TargetMode="External"/><Relationship Id="rId20" Type="http://schemas.openxmlformats.org/officeDocument/2006/relationships/hyperlink" Target="http://www.scalatt.it/fotostoria_segheria.htm" TargetMode="External"/><Relationship Id="rId29" Type="http://schemas.openxmlformats.org/officeDocument/2006/relationships/hyperlink" Target="http://www.scalatt.it/forum/topic.asp?TOPIC_ID=8517" TargetMode="External"/><Relationship Id="rId41" Type="http://schemas.openxmlformats.org/officeDocument/2006/relationships/hyperlink" Target="http://www.scalatt.it/public/data/gavinca/201211811370_ModuloTT_03.jpg" TargetMode="External"/><Relationship Id="rId54" Type="http://schemas.openxmlformats.org/officeDocument/2006/relationships/hyperlink" Target="http://www.scalatt.it/forum/topic.asp?TOPIC_ID=9309" TargetMode="External"/><Relationship Id="rId1" Type="http://schemas.openxmlformats.org/officeDocument/2006/relationships/hyperlink" Target="http://www.scalatt.it/modulareTT_viadotto_san_carlo.htm" TargetMode="External"/><Relationship Id="rId6" Type="http://schemas.openxmlformats.org/officeDocument/2006/relationships/hyperlink" Target="http://www.scalatt.it/forum/topic.asp?TOPIC_ID=7387" TargetMode="External"/><Relationship Id="rId11" Type="http://schemas.openxmlformats.org/officeDocument/2006/relationships/hyperlink" Target="http://www.scalatt.it/forum/topic.asp?TOPIC_ID=7309" TargetMode="External"/><Relationship Id="rId24" Type="http://schemas.openxmlformats.org/officeDocument/2006/relationships/hyperlink" Target="http://www.scalatt.it/forum/topic.asp?TOPIC_ID=7447" TargetMode="External"/><Relationship Id="rId32" Type="http://schemas.openxmlformats.org/officeDocument/2006/relationships/hyperlink" Target="http://www.scalatt.it/forum/pop_download.asp?mode=Edit&amp;dir=/public/data/58dedo&amp;file=201310723635_modulo%20faro%2080cm.zip" TargetMode="External"/><Relationship Id="rId37" Type="http://schemas.openxmlformats.org/officeDocument/2006/relationships/hyperlink" Target="http://www.scalatt.it/public/data/Docdelburg/2013415215928_FLAVIO%2010X.JPG" TargetMode="External"/><Relationship Id="rId40" Type="http://schemas.openxmlformats.org/officeDocument/2006/relationships/hyperlink" Target="http://www.scalatt.it/public/data/rbk250/2013521231544_201351215213_ESTERNA01.JPG" TargetMode="External"/><Relationship Id="rId45" Type="http://schemas.openxmlformats.org/officeDocument/2006/relationships/hyperlink" Target="http://www.scalatt.it/forum/pop_download.asp?mode=Edit&amp;dir=/public/data/rbk250&amp;file=2012113092412_modulo.zip" TargetMode="External"/><Relationship Id="rId53" Type="http://schemas.openxmlformats.org/officeDocument/2006/relationships/hyperlink" Target="http://www.scalatt.it/forum/topic.asp?TOPIC_ID=9232" TargetMode="External"/><Relationship Id="rId58" Type="http://schemas.openxmlformats.org/officeDocument/2006/relationships/hyperlink" Target="http://www.scalatt.it/fotostoria_guizzo_trota.htm" TargetMode="External"/><Relationship Id="rId5" Type="http://schemas.openxmlformats.org/officeDocument/2006/relationships/hyperlink" Target="http://www.scalatt.it/forum/topic.asp?TOPIC_ID=7570" TargetMode="External"/><Relationship Id="rId15" Type="http://schemas.openxmlformats.org/officeDocument/2006/relationships/hyperlink" Target="http://www.scalatt.it/forum/topic.asp?TOPIC_ID=10382" TargetMode="External"/><Relationship Id="rId23" Type="http://schemas.openxmlformats.org/officeDocument/2006/relationships/hyperlink" Target="http://www.scalatt.it/forum/topic.asp?TOPIC_ID=10382" TargetMode="External"/><Relationship Id="rId28" Type="http://schemas.openxmlformats.org/officeDocument/2006/relationships/hyperlink" Target="http://www.scalatt.it/forum/topic.asp?TOPIC_ID=9647" TargetMode="External"/><Relationship Id="rId36" Type="http://schemas.openxmlformats.org/officeDocument/2006/relationships/hyperlink" Target="http://www.scalatt.it/public/data/saverD445/2013103135440_stazione%20merci%20TT1.jpg" TargetMode="External"/><Relationship Id="rId49" Type="http://schemas.openxmlformats.org/officeDocument/2006/relationships/hyperlink" Target="http://www.scalatt.it/public/data/cybergianni/2014331202338_mock-up.JPG" TargetMode="External"/><Relationship Id="rId57" Type="http://schemas.openxmlformats.org/officeDocument/2006/relationships/hyperlink" Target="http://www.scalatt.it/forum/topic.asp?TOPIC_ID=11231" TargetMode="External"/><Relationship Id="rId10" Type="http://schemas.openxmlformats.org/officeDocument/2006/relationships/hyperlink" Target="http://www.scalatt.it/forum/topic.asp?TOPIC_ID=7302" TargetMode="External"/><Relationship Id="rId19" Type="http://schemas.openxmlformats.org/officeDocument/2006/relationships/hyperlink" Target="http://www.scalatt.it/fotostoria_sottostazione.htm" TargetMode="External"/><Relationship Id="rId31" Type="http://schemas.openxmlformats.org/officeDocument/2006/relationships/hyperlink" Target="http://www.scalatt.it/forum/topic.asp?TOPIC_ID=9376" TargetMode="External"/><Relationship Id="rId44" Type="http://schemas.openxmlformats.org/officeDocument/2006/relationships/hyperlink" Target="http://www.scalatt.it/public/data/Docdelburg/2012111719527_LOOP_TT103D.JPG" TargetMode="External"/><Relationship Id="rId52" Type="http://schemas.openxmlformats.org/officeDocument/2006/relationships/hyperlink" Target="http://www.scalatt.it/forum/topic.asp?TOPIC_ID=10266" TargetMode="External"/><Relationship Id="rId4" Type="http://schemas.openxmlformats.org/officeDocument/2006/relationships/hyperlink" Target="http://www.scalatt.it/forum/topic.asp?TOPIC_ID=6445" TargetMode="External"/><Relationship Id="rId9" Type="http://schemas.openxmlformats.org/officeDocument/2006/relationships/hyperlink" Target="http://www.scalatt.it/forum/topic.asp?TOPIC_ID=9380" TargetMode="External"/><Relationship Id="rId14" Type="http://schemas.openxmlformats.org/officeDocument/2006/relationships/hyperlink" Target="http://www.scalatt.it/forum/topic.asp?TOPIC_ID=7365" TargetMode="External"/><Relationship Id="rId22" Type="http://schemas.openxmlformats.org/officeDocument/2006/relationships/hyperlink" Target="http://www.scalatt.it/forum/topic.asp?TOPIC_ID=8666" TargetMode="External"/><Relationship Id="rId27" Type="http://schemas.openxmlformats.org/officeDocument/2006/relationships/hyperlink" Target="http://www.scalatt.it/forum/topic.asp?TOPIC_ID=7041" TargetMode="External"/><Relationship Id="rId30" Type="http://schemas.openxmlformats.org/officeDocument/2006/relationships/hyperlink" Target="http://www.scalatt.it/fotostoria_Caprazoppa.htm" TargetMode="External"/><Relationship Id="rId35" Type="http://schemas.openxmlformats.org/officeDocument/2006/relationships/hyperlink" Target="http://www.scalatt.it/public/data/roy67/201310220296_schema%20modulo-2.jpg" TargetMode="External"/><Relationship Id="rId43" Type="http://schemas.openxmlformats.org/officeDocument/2006/relationships/hyperlink" Target="http://www.scalatt.it/public/data/Docdelburg/20121117195144_LOOP_TT10.JPG" TargetMode="External"/><Relationship Id="rId48" Type="http://schemas.openxmlformats.org/officeDocument/2006/relationships/hyperlink" Target="http://www.scalatt.it/public/data/Docdelburg/201310322231_PARABOLICA1B.JPG" TargetMode="External"/><Relationship Id="rId56" Type="http://schemas.openxmlformats.org/officeDocument/2006/relationships/hyperlink" Target="http://www.scalatt.it/forum/topic.asp?TOPIC_ID=11246" TargetMode="External"/><Relationship Id="rId8" Type="http://schemas.openxmlformats.org/officeDocument/2006/relationships/hyperlink" Target="http://www.scalatt.it/forum/topic.asp?TOPIC_ID=9557" TargetMode="External"/><Relationship Id="rId51" Type="http://schemas.openxmlformats.org/officeDocument/2006/relationships/hyperlink" Target="http://www.scalatt.it/forum/pop_download.asp?mode=Edit&amp;dir=/public/data/cf69&amp;file=20149816434_GAS_TT_modulo-piena-linea_mm996%20Kartodromo%20light.zip" TargetMode="External"/><Relationship Id="rId3" Type="http://schemas.openxmlformats.org/officeDocument/2006/relationships/hyperlink" Target="http://www.scalatt.it/fotostoria_cascina_vecia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Normal="100" workbookViewId="0">
      <pane ySplit="1" topLeftCell="A23" activePane="bottomLeft" state="frozen"/>
      <selection pane="bottomLeft" activeCell="D33" sqref="D33:D35"/>
    </sheetView>
  </sheetViews>
  <sheetFormatPr defaultRowHeight="18" x14ac:dyDescent="0.25"/>
  <cols>
    <col min="1" max="1" width="2" customWidth="1"/>
    <col min="2" max="2" width="5.5703125" customWidth="1"/>
    <col min="3" max="3" width="44" customWidth="1"/>
    <col min="4" max="4" width="42.140625" customWidth="1"/>
    <col min="5" max="6" width="12.5703125" customWidth="1"/>
    <col min="7" max="7" width="16.5703125" customWidth="1"/>
    <col min="8" max="8" width="9.5703125" customWidth="1"/>
    <col min="9" max="9" width="5.7109375" customWidth="1"/>
    <col min="10" max="10" width="9.140625" style="2"/>
    <col min="11" max="11" width="7.5703125" customWidth="1"/>
  </cols>
  <sheetData>
    <row r="1" spans="1:11" s="1" customFormat="1" ht="27.75" customHeight="1" thickTop="1" thickBot="1" x14ac:dyDescent="0.3">
      <c r="B1" s="7" t="s">
        <v>0</v>
      </c>
      <c r="C1" s="7" t="s">
        <v>1</v>
      </c>
      <c r="D1" s="7" t="s">
        <v>2</v>
      </c>
      <c r="E1" s="7" t="s">
        <v>131</v>
      </c>
      <c r="F1" s="185" t="s">
        <v>132</v>
      </c>
      <c r="G1" s="7" t="s">
        <v>5</v>
      </c>
      <c r="H1" s="7" t="s">
        <v>25</v>
      </c>
      <c r="I1" s="7" t="s">
        <v>71</v>
      </c>
      <c r="J1" s="8" t="s">
        <v>175</v>
      </c>
      <c r="K1" s="7" t="s">
        <v>37</v>
      </c>
    </row>
    <row r="2" spans="1:11" ht="6.75" customHeight="1" thickTop="1" thickBot="1" x14ac:dyDescent="0.3"/>
    <row r="3" spans="1:11" ht="15" customHeight="1" thickTop="1" thickBot="1" x14ac:dyDescent="0.3">
      <c r="A3" s="152">
        <v>1</v>
      </c>
      <c r="B3" s="189">
        <v>1</v>
      </c>
      <c r="C3" s="92" t="s">
        <v>102</v>
      </c>
      <c r="D3" s="82" t="s">
        <v>9</v>
      </c>
      <c r="E3" s="186">
        <v>1000</v>
      </c>
      <c r="F3" s="186">
        <v>550</v>
      </c>
      <c r="G3" s="64" t="s">
        <v>7</v>
      </c>
      <c r="H3" s="66" t="s">
        <v>120</v>
      </c>
      <c r="I3" s="48" t="s">
        <v>85</v>
      </c>
      <c r="J3" s="192">
        <v>1000</v>
      </c>
      <c r="K3" s="63" t="s">
        <v>36</v>
      </c>
    </row>
    <row r="4" spans="1:11" ht="15" customHeight="1" thickTop="1" thickBot="1" x14ac:dyDescent="0.3">
      <c r="A4" s="153">
        <v>1</v>
      </c>
      <c r="B4" s="189">
        <v>2</v>
      </c>
      <c r="C4" s="62" t="s">
        <v>103</v>
      </c>
      <c r="D4" s="76" t="s">
        <v>12</v>
      </c>
      <c r="E4" s="188">
        <v>1000</v>
      </c>
      <c r="F4" s="188">
        <v>550</v>
      </c>
      <c r="G4" s="63"/>
      <c r="H4" s="63"/>
      <c r="I4" s="67" t="s">
        <v>85</v>
      </c>
      <c r="J4" s="192">
        <v>1000</v>
      </c>
      <c r="K4" s="63" t="s">
        <v>35</v>
      </c>
    </row>
    <row r="5" spans="1:11" ht="15" customHeight="1" thickTop="1" thickBot="1" x14ac:dyDescent="0.3">
      <c r="A5" s="153">
        <v>1</v>
      </c>
      <c r="B5" s="189">
        <v>3</v>
      </c>
      <c r="C5" s="92" t="s">
        <v>105</v>
      </c>
      <c r="D5" s="84" t="s">
        <v>8</v>
      </c>
      <c r="E5" s="191" t="s">
        <v>134</v>
      </c>
      <c r="F5" s="186">
        <v>550</v>
      </c>
      <c r="G5" s="64" t="s">
        <v>39</v>
      </c>
      <c r="H5" s="65"/>
      <c r="I5" s="67" t="s">
        <v>85</v>
      </c>
      <c r="J5" s="215" t="s">
        <v>134</v>
      </c>
      <c r="K5" s="65" t="s">
        <v>36</v>
      </c>
    </row>
    <row r="6" spans="1:11" ht="15" customHeight="1" thickTop="1" thickBot="1" x14ac:dyDescent="0.3">
      <c r="A6" s="153">
        <v>1</v>
      </c>
      <c r="B6" s="189">
        <v>4</v>
      </c>
      <c r="C6" s="92" t="s">
        <v>104</v>
      </c>
      <c r="D6" s="84" t="s">
        <v>8</v>
      </c>
      <c r="E6" s="186">
        <v>1200</v>
      </c>
      <c r="F6" s="186">
        <v>550</v>
      </c>
      <c r="G6" s="64" t="s">
        <v>7</v>
      </c>
      <c r="H6" s="65"/>
      <c r="I6" s="67" t="s">
        <v>85</v>
      </c>
      <c r="J6" s="192">
        <v>1200</v>
      </c>
      <c r="K6" s="65" t="s">
        <v>36</v>
      </c>
    </row>
    <row r="7" spans="1:11" ht="15" customHeight="1" thickTop="1" thickBot="1" x14ac:dyDescent="0.3">
      <c r="A7" s="153">
        <v>1</v>
      </c>
      <c r="B7" s="189">
        <v>5</v>
      </c>
      <c r="C7" s="62" t="s">
        <v>106</v>
      </c>
      <c r="D7" s="76" t="s">
        <v>19</v>
      </c>
      <c r="E7" s="188">
        <v>1000</v>
      </c>
      <c r="F7" s="188">
        <v>550</v>
      </c>
      <c r="G7" s="65" t="s">
        <v>7</v>
      </c>
      <c r="H7" s="65"/>
      <c r="I7" s="67" t="s">
        <v>85</v>
      </c>
      <c r="J7" s="192">
        <v>1000</v>
      </c>
      <c r="K7" s="65" t="s">
        <v>35</v>
      </c>
    </row>
    <row r="8" spans="1:11" ht="15" customHeight="1" thickTop="1" thickBot="1" x14ac:dyDescent="0.3">
      <c r="A8" s="153">
        <v>1</v>
      </c>
      <c r="B8" s="189">
        <v>6</v>
      </c>
      <c r="C8" s="92" t="s">
        <v>107</v>
      </c>
      <c r="D8" s="84" t="s">
        <v>18</v>
      </c>
      <c r="E8" s="186">
        <v>1000</v>
      </c>
      <c r="F8" s="186">
        <v>550</v>
      </c>
      <c r="G8" s="64" t="s">
        <v>7</v>
      </c>
      <c r="H8" s="65"/>
      <c r="I8" s="67" t="s">
        <v>85</v>
      </c>
      <c r="J8" s="192">
        <v>1000</v>
      </c>
      <c r="K8" s="65" t="s">
        <v>36</v>
      </c>
    </row>
    <row r="9" spans="1:11" ht="15" customHeight="1" thickTop="1" thickBot="1" x14ac:dyDescent="0.3">
      <c r="A9" s="153">
        <v>1</v>
      </c>
      <c r="B9" s="189">
        <v>7</v>
      </c>
      <c r="C9" s="62" t="s">
        <v>108</v>
      </c>
      <c r="D9" s="76" t="s">
        <v>14</v>
      </c>
      <c r="E9" s="188">
        <v>700</v>
      </c>
      <c r="F9" s="188">
        <v>700</v>
      </c>
      <c r="G9" s="65" t="s">
        <v>13</v>
      </c>
      <c r="H9" s="65"/>
      <c r="I9" s="67" t="s">
        <v>85</v>
      </c>
      <c r="J9" s="192">
        <v>700</v>
      </c>
      <c r="K9" s="65" t="s">
        <v>36</v>
      </c>
    </row>
    <row r="10" spans="1:11" ht="33" customHeight="1" thickTop="1" thickBot="1" x14ac:dyDescent="0.3">
      <c r="A10" s="153">
        <v>2</v>
      </c>
      <c r="B10" s="189">
        <v>8</v>
      </c>
      <c r="C10" s="77" t="s">
        <v>109</v>
      </c>
      <c r="D10" s="84" t="s">
        <v>23</v>
      </c>
      <c r="E10" s="186">
        <v>1200</v>
      </c>
      <c r="F10" s="186">
        <v>1200</v>
      </c>
      <c r="G10" s="64" t="s">
        <v>13</v>
      </c>
      <c r="H10" s="73"/>
      <c r="I10" s="67" t="s">
        <v>85</v>
      </c>
      <c r="J10" s="192">
        <v>1200</v>
      </c>
      <c r="K10" s="65" t="s">
        <v>36</v>
      </c>
    </row>
    <row r="11" spans="1:11" ht="33" customHeight="1" thickTop="1" thickBot="1" x14ac:dyDescent="0.3">
      <c r="A11" s="153">
        <v>2</v>
      </c>
      <c r="B11" s="190">
        <v>10</v>
      </c>
      <c r="C11" s="72" t="s">
        <v>90</v>
      </c>
      <c r="D11" s="76" t="s">
        <v>20</v>
      </c>
      <c r="E11" s="192">
        <v>1200</v>
      </c>
      <c r="F11" s="192">
        <v>1200</v>
      </c>
      <c r="G11" s="73" t="s">
        <v>13</v>
      </c>
      <c r="H11" s="65"/>
      <c r="I11" s="67" t="s">
        <v>85</v>
      </c>
      <c r="J11" s="192">
        <v>1200</v>
      </c>
      <c r="K11" s="65"/>
    </row>
    <row r="12" spans="1:11" ht="33" customHeight="1" thickTop="1" thickBot="1" x14ac:dyDescent="0.3">
      <c r="A12" s="153">
        <v>1</v>
      </c>
      <c r="B12" s="189">
        <v>12</v>
      </c>
      <c r="C12" s="92" t="s">
        <v>136</v>
      </c>
      <c r="D12" s="84" t="s">
        <v>33</v>
      </c>
      <c r="E12" s="186">
        <v>1000</v>
      </c>
      <c r="F12" s="186">
        <v>550</v>
      </c>
      <c r="G12" s="64" t="s">
        <v>7</v>
      </c>
      <c r="H12" s="73"/>
      <c r="I12" s="68" t="s">
        <v>86</v>
      </c>
      <c r="J12" s="192">
        <v>1000</v>
      </c>
      <c r="K12" s="65"/>
    </row>
    <row r="13" spans="1:11" ht="33" customHeight="1" thickTop="1" thickBot="1" x14ac:dyDescent="0.3">
      <c r="A13" s="153">
        <v>1</v>
      </c>
      <c r="B13" s="189">
        <v>13</v>
      </c>
      <c r="C13" s="92" t="s">
        <v>135</v>
      </c>
      <c r="D13" s="84" t="s">
        <v>33</v>
      </c>
      <c r="E13" s="186">
        <v>1000</v>
      </c>
      <c r="F13" s="186">
        <v>550</v>
      </c>
      <c r="G13" s="64" t="s">
        <v>7</v>
      </c>
      <c r="H13" s="71" t="s">
        <v>120</v>
      </c>
      <c r="I13" s="68" t="s">
        <v>86</v>
      </c>
      <c r="J13" s="192">
        <v>1000</v>
      </c>
      <c r="K13" s="65"/>
    </row>
    <row r="14" spans="1:11" ht="33" customHeight="1" thickTop="1" thickBot="1" x14ac:dyDescent="0.3">
      <c r="A14" s="153">
        <v>2</v>
      </c>
      <c r="B14" s="220">
        <v>14</v>
      </c>
      <c r="C14" s="72" t="s">
        <v>153</v>
      </c>
      <c r="D14" s="56" t="s">
        <v>17</v>
      </c>
      <c r="E14" s="192">
        <v>2000</v>
      </c>
      <c r="F14" s="192">
        <v>550</v>
      </c>
      <c r="G14" s="73" t="s">
        <v>7</v>
      </c>
      <c r="H14" s="71" t="s">
        <v>120</v>
      </c>
      <c r="I14" s="67" t="s">
        <v>85</v>
      </c>
      <c r="J14" s="216"/>
      <c r="K14" s="65"/>
    </row>
    <row r="15" spans="1:11" ht="15" customHeight="1" thickTop="1" thickBot="1" x14ac:dyDescent="0.3">
      <c r="A15" s="153">
        <v>2</v>
      </c>
      <c r="B15" s="221">
        <v>16</v>
      </c>
      <c r="C15" s="77" t="s">
        <v>154</v>
      </c>
      <c r="D15" s="88" t="s">
        <v>11</v>
      </c>
      <c r="E15" s="186">
        <v>1254</v>
      </c>
      <c r="F15" s="186">
        <v>1254</v>
      </c>
      <c r="G15" s="64" t="s">
        <v>10</v>
      </c>
      <c r="H15" s="65"/>
      <c r="I15" s="67" t="s">
        <v>85</v>
      </c>
      <c r="J15" s="192">
        <v>1254</v>
      </c>
      <c r="K15" s="65"/>
    </row>
    <row r="16" spans="1:11" ht="15" customHeight="1" thickTop="1" thickBot="1" x14ac:dyDescent="0.3">
      <c r="A16" s="153">
        <v>1</v>
      </c>
      <c r="B16" s="184">
        <v>118</v>
      </c>
      <c r="C16" s="62" t="s">
        <v>101</v>
      </c>
      <c r="D16" s="11" t="s">
        <v>16</v>
      </c>
      <c r="E16" s="188">
        <v>1000</v>
      </c>
      <c r="F16" s="188">
        <v>550</v>
      </c>
      <c r="G16" s="65" t="s">
        <v>7</v>
      </c>
      <c r="H16" s="71" t="s">
        <v>120</v>
      </c>
      <c r="I16" s="68" t="s">
        <v>86</v>
      </c>
      <c r="J16" s="216"/>
      <c r="K16" s="65"/>
    </row>
    <row r="17" spans="1:11" ht="33" customHeight="1" thickTop="1" thickBot="1" x14ac:dyDescent="0.3">
      <c r="A17" s="153">
        <v>2</v>
      </c>
      <c r="B17" s="184">
        <v>119</v>
      </c>
      <c r="C17" s="77" t="s">
        <v>100</v>
      </c>
      <c r="D17" s="88" t="s">
        <v>15</v>
      </c>
      <c r="E17" s="186">
        <v>2000</v>
      </c>
      <c r="F17" s="186">
        <v>550</v>
      </c>
      <c r="G17" s="64" t="s">
        <v>7</v>
      </c>
      <c r="H17" s="65"/>
      <c r="I17" s="68" t="s">
        <v>86</v>
      </c>
      <c r="J17" s="216"/>
      <c r="K17" s="65"/>
    </row>
    <row r="18" spans="1:11" ht="15" customHeight="1" thickTop="1" thickBot="1" x14ac:dyDescent="0.3">
      <c r="A18" s="153">
        <v>1</v>
      </c>
      <c r="B18" s="184">
        <v>122</v>
      </c>
      <c r="C18" s="62" t="s">
        <v>99</v>
      </c>
      <c r="D18" s="99" t="s">
        <v>32</v>
      </c>
      <c r="E18" s="188">
        <v>1250</v>
      </c>
      <c r="F18" s="188">
        <v>550</v>
      </c>
      <c r="G18" s="65" t="s">
        <v>7</v>
      </c>
      <c r="H18" s="73"/>
      <c r="I18" s="68" t="s">
        <v>86</v>
      </c>
      <c r="J18" s="192">
        <v>1250</v>
      </c>
      <c r="K18" s="65"/>
    </row>
    <row r="19" spans="1:11" ht="15" customHeight="1" thickTop="1" thickBot="1" x14ac:dyDescent="0.3">
      <c r="A19" s="153">
        <v>1</v>
      </c>
      <c r="B19" s="184">
        <v>122</v>
      </c>
      <c r="C19" s="62" t="s">
        <v>98</v>
      </c>
      <c r="D19" s="99" t="s">
        <v>32</v>
      </c>
      <c r="E19" s="188">
        <v>1050</v>
      </c>
      <c r="F19" s="188">
        <v>900</v>
      </c>
      <c r="G19" s="65" t="s">
        <v>38</v>
      </c>
      <c r="H19" s="69" t="s">
        <v>121</v>
      </c>
      <c r="I19" s="68" t="s">
        <v>86</v>
      </c>
      <c r="J19" s="192">
        <v>1050</v>
      </c>
      <c r="K19" s="65"/>
    </row>
    <row r="20" spans="1:11" ht="33" customHeight="1" thickTop="1" thickBot="1" x14ac:dyDescent="0.3">
      <c r="A20" s="153">
        <v>2</v>
      </c>
      <c r="B20" s="184">
        <v>123</v>
      </c>
      <c r="C20" s="77" t="s">
        <v>97</v>
      </c>
      <c r="D20" s="106" t="s">
        <v>21</v>
      </c>
      <c r="E20" s="186">
        <v>2000</v>
      </c>
      <c r="F20" s="186">
        <v>550</v>
      </c>
      <c r="G20" s="64" t="s">
        <v>7</v>
      </c>
      <c r="H20" s="69" t="s">
        <v>121</v>
      </c>
      <c r="I20" s="68" t="s">
        <v>86</v>
      </c>
      <c r="J20" s="216"/>
      <c r="K20" s="65"/>
    </row>
    <row r="21" spans="1:11" ht="15" customHeight="1" thickTop="1" thickBot="1" x14ac:dyDescent="0.3">
      <c r="A21" s="153">
        <v>1</v>
      </c>
      <c r="B21" s="184">
        <v>125</v>
      </c>
      <c r="C21" s="62" t="s">
        <v>96</v>
      </c>
      <c r="D21" s="11" t="s">
        <v>22</v>
      </c>
      <c r="E21" s="188">
        <v>1000</v>
      </c>
      <c r="F21" s="188">
        <v>550</v>
      </c>
      <c r="G21" s="65" t="s">
        <v>7</v>
      </c>
      <c r="H21" s="65"/>
      <c r="I21" s="68" t="s">
        <v>86</v>
      </c>
      <c r="J21" s="192"/>
      <c r="K21" s="65"/>
    </row>
    <row r="22" spans="1:11" ht="15" customHeight="1" thickTop="1" thickBot="1" x14ac:dyDescent="0.3">
      <c r="A22" s="153">
        <v>1</v>
      </c>
      <c r="B22" s="184">
        <v>126</v>
      </c>
      <c r="C22" s="92" t="s">
        <v>94</v>
      </c>
      <c r="D22" s="88" t="s">
        <v>18</v>
      </c>
      <c r="E22" s="186">
        <v>2000</v>
      </c>
      <c r="F22" s="186">
        <v>550</v>
      </c>
      <c r="G22" s="64" t="s">
        <v>7</v>
      </c>
      <c r="H22" s="65"/>
      <c r="I22" s="68" t="s">
        <v>86</v>
      </c>
      <c r="J22" s="192"/>
      <c r="K22" s="65"/>
    </row>
    <row r="23" spans="1:11" ht="15" customHeight="1" thickTop="1" thickBot="1" x14ac:dyDescent="0.3">
      <c r="A23" s="153">
        <v>1</v>
      </c>
      <c r="B23" s="184">
        <v>127</v>
      </c>
      <c r="C23" s="92" t="s">
        <v>95</v>
      </c>
      <c r="D23" s="88"/>
      <c r="E23" s="186" t="s">
        <v>146</v>
      </c>
      <c r="F23" s="186">
        <v>360</v>
      </c>
      <c r="G23" s="64" t="s">
        <v>7</v>
      </c>
      <c r="H23" s="65"/>
      <c r="I23" s="68" t="s">
        <v>86</v>
      </c>
      <c r="J23" s="192"/>
      <c r="K23" s="65"/>
    </row>
    <row r="24" spans="1:11" ht="33" customHeight="1" thickTop="1" thickBot="1" x14ac:dyDescent="0.3">
      <c r="A24" s="153">
        <v>2</v>
      </c>
      <c r="B24" s="184">
        <v>128</v>
      </c>
      <c r="C24" s="78" t="s">
        <v>115</v>
      </c>
      <c r="D24" s="11" t="s">
        <v>19</v>
      </c>
      <c r="E24" s="192">
        <v>2000</v>
      </c>
      <c r="F24" s="192">
        <v>550</v>
      </c>
      <c r="G24" s="65" t="s">
        <v>7</v>
      </c>
      <c r="H24" s="65"/>
      <c r="I24" s="68" t="s">
        <v>86</v>
      </c>
      <c r="J24" s="216"/>
      <c r="K24" s="65"/>
    </row>
    <row r="25" spans="1:11" ht="15" customHeight="1" thickTop="1" thickBot="1" x14ac:dyDescent="0.3">
      <c r="A25" s="153">
        <v>1</v>
      </c>
      <c r="B25" s="184">
        <v>130</v>
      </c>
      <c r="C25" s="92" t="s">
        <v>31</v>
      </c>
      <c r="D25" s="88" t="s">
        <v>11</v>
      </c>
      <c r="E25" s="186" t="s">
        <v>145</v>
      </c>
      <c r="F25" s="186">
        <v>810</v>
      </c>
      <c r="G25" s="64" t="s">
        <v>10</v>
      </c>
      <c r="H25" s="70"/>
      <c r="I25" s="68" t="s">
        <v>86</v>
      </c>
      <c r="J25" s="216"/>
      <c r="K25" s="65"/>
    </row>
    <row r="26" spans="1:11" ht="15" customHeight="1" thickTop="1" thickBot="1" x14ac:dyDescent="0.3">
      <c r="A26" s="153">
        <v>1</v>
      </c>
      <c r="B26" s="184">
        <v>131</v>
      </c>
      <c r="C26" s="62" t="s">
        <v>92</v>
      </c>
      <c r="D26" s="11" t="s">
        <v>30</v>
      </c>
      <c r="E26" s="188"/>
      <c r="F26" s="188"/>
      <c r="G26" s="65" t="s">
        <v>7</v>
      </c>
      <c r="H26" s="70"/>
      <c r="I26" s="68" t="s">
        <v>86</v>
      </c>
      <c r="J26" s="216"/>
      <c r="K26" s="65"/>
    </row>
    <row r="27" spans="1:11" ht="15" customHeight="1" thickTop="1" thickBot="1" x14ac:dyDescent="0.3">
      <c r="A27" s="153">
        <v>1</v>
      </c>
      <c r="B27" s="184">
        <v>132</v>
      </c>
      <c r="C27" s="92" t="s">
        <v>28</v>
      </c>
      <c r="D27" s="90" t="s">
        <v>29</v>
      </c>
      <c r="E27" s="186"/>
      <c r="F27" s="186"/>
      <c r="G27" s="64" t="s">
        <v>7</v>
      </c>
      <c r="H27" s="70"/>
      <c r="I27" s="68" t="s">
        <v>86</v>
      </c>
      <c r="J27" s="216"/>
      <c r="K27" s="65"/>
    </row>
    <row r="28" spans="1:11" ht="33" customHeight="1" thickTop="1" thickBot="1" x14ac:dyDescent="0.3">
      <c r="A28" s="153">
        <v>2</v>
      </c>
      <c r="B28" s="217">
        <v>133</v>
      </c>
      <c r="C28" s="72" t="s">
        <v>142</v>
      </c>
      <c r="D28" s="11" t="s">
        <v>143</v>
      </c>
      <c r="E28" s="192" t="s">
        <v>146</v>
      </c>
      <c r="F28" s="192">
        <v>550</v>
      </c>
      <c r="G28" s="73"/>
      <c r="H28" s="70"/>
      <c r="I28" s="68" t="s">
        <v>86</v>
      </c>
      <c r="J28" s="216"/>
      <c r="K28" s="65"/>
    </row>
    <row r="29" spans="1:11" ht="33" customHeight="1" thickTop="1" thickBot="1" x14ac:dyDescent="0.3">
      <c r="A29" s="153">
        <v>2</v>
      </c>
      <c r="B29" s="217">
        <v>135</v>
      </c>
      <c r="C29" s="77" t="s">
        <v>141</v>
      </c>
      <c r="D29" s="88" t="s">
        <v>138</v>
      </c>
      <c r="E29" s="84"/>
      <c r="F29" s="186"/>
      <c r="G29" s="64"/>
      <c r="H29" s="70"/>
      <c r="I29" s="68" t="s">
        <v>86</v>
      </c>
      <c r="J29" s="216"/>
      <c r="K29" s="65"/>
    </row>
    <row r="30" spans="1:11" ht="15" customHeight="1" thickTop="1" thickBot="1" x14ac:dyDescent="0.3">
      <c r="A30" s="153">
        <v>2</v>
      </c>
      <c r="B30" s="184">
        <v>137</v>
      </c>
      <c r="C30" s="72" t="s">
        <v>114</v>
      </c>
      <c r="D30" s="212" t="s">
        <v>17</v>
      </c>
      <c r="E30" s="192" t="s">
        <v>147</v>
      </c>
      <c r="F30" s="192">
        <v>550</v>
      </c>
      <c r="G30" s="73" t="s">
        <v>7</v>
      </c>
      <c r="H30" s="73"/>
      <c r="I30" s="68" t="s">
        <v>86</v>
      </c>
      <c r="J30" s="216"/>
      <c r="K30" s="65"/>
    </row>
    <row r="31" spans="1:11" ht="33" customHeight="1" thickTop="1" thickBot="1" x14ac:dyDescent="0.3">
      <c r="A31" s="153">
        <v>1</v>
      </c>
      <c r="B31" s="184">
        <v>140</v>
      </c>
      <c r="C31" s="77" t="s">
        <v>91</v>
      </c>
      <c r="D31" s="88" t="s">
        <v>24</v>
      </c>
      <c r="E31" s="186" t="s">
        <v>148</v>
      </c>
      <c r="F31" s="186">
        <v>550</v>
      </c>
      <c r="G31" s="64" t="s">
        <v>7</v>
      </c>
      <c r="H31" s="162" t="s">
        <v>122</v>
      </c>
      <c r="I31" s="68" t="s">
        <v>86</v>
      </c>
      <c r="J31" s="216"/>
      <c r="K31" s="65"/>
    </row>
    <row r="32" spans="1:11" ht="15" customHeight="1" thickTop="1" thickBot="1" x14ac:dyDescent="0.3">
      <c r="A32" s="153">
        <v>1</v>
      </c>
      <c r="B32" s="184">
        <v>143</v>
      </c>
      <c r="C32" s="193" t="s">
        <v>177</v>
      </c>
      <c r="D32" s="11" t="s">
        <v>128</v>
      </c>
      <c r="E32" s="188" t="s">
        <v>149</v>
      </c>
      <c r="F32" s="188">
        <v>550</v>
      </c>
      <c r="G32" s="73" t="s">
        <v>7</v>
      </c>
      <c r="H32" s="73"/>
      <c r="I32" s="68" t="s">
        <v>86</v>
      </c>
      <c r="J32" s="216"/>
      <c r="K32" s="65"/>
    </row>
    <row r="33" spans="1:11" ht="33" customHeight="1" thickTop="1" thickBot="1" x14ac:dyDescent="0.3">
      <c r="A33" s="219"/>
      <c r="B33" s="184">
        <v>144</v>
      </c>
      <c r="C33" s="92" t="s">
        <v>178</v>
      </c>
      <c r="D33" s="88" t="s">
        <v>176</v>
      </c>
      <c r="E33" s="186" t="s">
        <v>149</v>
      </c>
      <c r="F33" s="186">
        <v>550</v>
      </c>
      <c r="G33" s="64" t="s">
        <v>7</v>
      </c>
      <c r="H33" s="73"/>
      <c r="I33" s="68" t="s">
        <v>86</v>
      </c>
      <c r="J33" s="216"/>
      <c r="K33" s="65"/>
    </row>
    <row r="34" spans="1:11" ht="33" customHeight="1" thickTop="1" thickBot="1" x14ac:dyDescent="0.3">
      <c r="A34" s="219"/>
      <c r="B34" s="184">
        <v>145</v>
      </c>
      <c r="C34" s="193" t="s">
        <v>179</v>
      </c>
      <c r="D34" s="76" t="s">
        <v>180</v>
      </c>
      <c r="E34" s="188" t="s">
        <v>149</v>
      </c>
      <c r="F34" s="188">
        <v>550</v>
      </c>
      <c r="G34" s="73" t="s">
        <v>7</v>
      </c>
      <c r="H34" s="73"/>
      <c r="I34" s="68" t="s">
        <v>86</v>
      </c>
      <c r="J34" s="216"/>
      <c r="K34" s="65"/>
    </row>
    <row r="35" spans="1:11" ht="54.95" customHeight="1" thickTop="1" thickBot="1" x14ac:dyDescent="0.3">
      <c r="A35" s="219"/>
      <c r="B35" s="184">
        <v>146</v>
      </c>
      <c r="C35" s="77" t="s">
        <v>181</v>
      </c>
      <c r="D35" s="293" t="s">
        <v>182</v>
      </c>
      <c r="E35" s="186" t="s">
        <v>146</v>
      </c>
      <c r="F35" s="186">
        <v>550</v>
      </c>
      <c r="G35" s="64" t="s">
        <v>7</v>
      </c>
      <c r="H35" s="73"/>
      <c r="I35" s="68" t="s">
        <v>86</v>
      </c>
      <c r="J35" s="216"/>
      <c r="K35" s="65"/>
    </row>
    <row r="36" spans="1:11" ht="18.75" x14ac:dyDescent="0.25">
      <c r="B36" s="3"/>
      <c r="C36" s="6"/>
      <c r="D36" s="6"/>
      <c r="E36" s="3"/>
      <c r="F36" s="3"/>
      <c r="G36" s="5"/>
      <c r="H36" s="5"/>
      <c r="I36" s="5"/>
    </row>
    <row r="37" spans="1:11" ht="19.5" thickBot="1" x14ac:dyDescent="0.3">
      <c r="B37" s="3"/>
      <c r="C37" s="6"/>
      <c r="D37" s="6"/>
      <c r="E37" s="3"/>
      <c r="F37" s="3"/>
      <c r="G37" s="5"/>
      <c r="H37" s="5"/>
      <c r="I37" s="5"/>
    </row>
    <row r="38" spans="1:11" ht="21" thickTop="1" thickBot="1" x14ac:dyDescent="0.3">
      <c r="B38" s="3"/>
      <c r="C38" s="154" t="s">
        <v>137</v>
      </c>
      <c r="D38" s="154"/>
      <c r="E38" s="156">
        <f>SUM(A3:A15)</f>
        <v>17</v>
      </c>
      <c r="F38" s="187"/>
      <c r="G38" s="5"/>
      <c r="H38" s="71" t="s">
        <v>120</v>
      </c>
      <c r="I38" s="163" t="s">
        <v>126</v>
      </c>
      <c r="J38" s="164">
        <f>COUNTIF(H3:H31,"B.A.")</f>
        <v>4</v>
      </c>
    </row>
    <row r="39" spans="1:11" ht="21" thickTop="1" thickBot="1" x14ac:dyDescent="0.3">
      <c r="B39" s="3"/>
      <c r="C39" s="155"/>
      <c r="D39" s="155"/>
      <c r="E39" s="187"/>
      <c r="F39" s="187"/>
      <c r="G39" s="5"/>
      <c r="H39" s="132"/>
      <c r="I39" s="203"/>
      <c r="J39" s="204"/>
    </row>
    <row r="40" spans="1:11" ht="21" thickTop="1" thickBot="1" x14ac:dyDescent="0.3">
      <c r="C40" s="154" t="s">
        <v>118</v>
      </c>
      <c r="D40" s="154"/>
      <c r="E40" s="156">
        <f>SUM(A16:A35)</f>
        <v>23</v>
      </c>
      <c r="F40" s="187"/>
      <c r="G40" s="4"/>
      <c r="H40" s="69" t="s">
        <v>121</v>
      </c>
      <c r="I40" s="163" t="s">
        <v>126</v>
      </c>
      <c r="J40" s="165">
        <f>COUNTIF(H3:H31,"B.M.")</f>
        <v>2</v>
      </c>
    </row>
    <row r="41" spans="1:11" ht="16.5" thickTop="1" thickBot="1" x14ac:dyDescent="0.3">
      <c r="G41" s="4"/>
      <c r="H41" s="4"/>
      <c r="I41" s="4"/>
      <c r="J41"/>
    </row>
    <row r="42" spans="1:11" ht="21" thickTop="1" thickBot="1" x14ac:dyDescent="0.3">
      <c r="C42" s="154" t="s">
        <v>119</v>
      </c>
      <c r="D42" s="154"/>
      <c r="E42" s="156">
        <f>SUM(E38:E40)</f>
        <v>40</v>
      </c>
      <c r="F42" s="187"/>
      <c r="G42" s="4"/>
      <c r="H42" s="162" t="s">
        <v>122</v>
      </c>
      <c r="I42" s="163" t="s">
        <v>126</v>
      </c>
      <c r="J42" s="166">
        <f>COUNTIF(H3:H31,"B.S.")</f>
        <v>1</v>
      </c>
    </row>
    <row r="43" spans="1:11" ht="16.5" thickTop="1" thickBot="1" x14ac:dyDescent="0.3">
      <c r="G43" s="4"/>
      <c r="H43" s="4"/>
      <c r="I43" s="31"/>
      <c r="J43"/>
    </row>
    <row r="44" spans="1:11" ht="21" thickTop="1" thickBot="1" x14ac:dyDescent="0.3">
      <c r="C44" s="154" t="s">
        <v>133</v>
      </c>
      <c r="D44" s="154"/>
      <c r="E44" s="156">
        <f>SUM(E3:E35)</f>
        <v>25854</v>
      </c>
      <c r="G44" s="4"/>
      <c r="H44" s="4"/>
      <c r="I44" s="4"/>
    </row>
    <row r="45" spans="1:11" ht="19.5" thickTop="1" thickBot="1" x14ac:dyDescent="0.3">
      <c r="G45" s="4"/>
      <c r="H45" s="4"/>
      <c r="I45" s="4"/>
    </row>
    <row r="46" spans="1:11" ht="21" thickTop="1" thickBot="1" x14ac:dyDescent="0.45">
      <c r="C46" s="213" t="s">
        <v>150</v>
      </c>
      <c r="D46" s="213"/>
      <c r="E46" s="214">
        <f>SUM(J3:J37)</f>
        <v>13854</v>
      </c>
      <c r="G46" s="4"/>
      <c r="H46" s="4"/>
      <c r="I46" s="4"/>
    </row>
    <row r="47" spans="1:11" ht="18.75" thickTop="1" x14ac:dyDescent="0.25">
      <c r="G47" s="4"/>
      <c r="H47" s="4"/>
      <c r="I47" s="4"/>
    </row>
  </sheetData>
  <sortState ref="A4:K35">
    <sortCondition ref="B4:B3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5"/>
  <sheetViews>
    <sheetView workbookViewId="0">
      <pane ySplit="1" topLeftCell="A8" activePane="bottomLeft" state="frozen"/>
      <selection pane="bottomLeft" activeCell="R14" sqref="R14"/>
    </sheetView>
  </sheetViews>
  <sheetFormatPr defaultRowHeight="15" x14ac:dyDescent="0.25"/>
  <cols>
    <col min="1" max="1" width="3" customWidth="1"/>
    <col min="2" max="2" width="5.42578125" customWidth="1"/>
    <col min="3" max="3" width="41.85546875" customWidth="1"/>
    <col min="4" max="5" width="10.85546875" customWidth="1"/>
    <col min="7" max="7" width="34.5703125" customWidth="1"/>
    <col min="8" max="8" width="2" style="17" customWidth="1"/>
    <col min="9" max="9" width="12" customWidth="1"/>
    <col min="10" max="10" width="2" style="17" customWidth="1"/>
    <col min="11" max="11" width="9.5703125" bestFit="1" customWidth="1"/>
    <col min="12" max="12" width="2" customWidth="1"/>
    <col min="14" max="14" width="2" style="17" customWidth="1"/>
    <col min="16" max="16" width="2.5703125" customWidth="1"/>
    <col min="18" max="18" width="2" customWidth="1"/>
    <col min="20" max="20" width="1" customWidth="1"/>
    <col min="21" max="21" width="9.140625" hidden="1" customWidth="1"/>
  </cols>
  <sheetData>
    <row r="1" spans="1:20" ht="31.5" thickTop="1" thickBot="1" x14ac:dyDescent="0.3">
      <c r="B1" s="158" t="s">
        <v>0</v>
      </c>
      <c r="C1" s="158" t="s">
        <v>1</v>
      </c>
      <c r="D1" s="7" t="s">
        <v>131</v>
      </c>
      <c r="E1" s="185" t="s">
        <v>132</v>
      </c>
      <c r="F1" s="158" t="s">
        <v>5</v>
      </c>
      <c r="G1" s="158" t="s">
        <v>2</v>
      </c>
      <c r="H1" s="158"/>
      <c r="I1" s="158" t="s">
        <v>34</v>
      </c>
      <c r="J1" s="158"/>
      <c r="K1" s="159" t="s">
        <v>27</v>
      </c>
      <c r="L1" s="159"/>
      <c r="M1" s="159" t="s">
        <v>3</v>
      </c>
      <c r="N1" s="160"/>
      <c r="O1" s="160" t="s">
        <v>4</v>
      </c>
      <c r="P1" s="160"/>
      <c r="Q1" s="159" t="s">
        <v>123</v>
      </c>
      <c r="R1" s="23"/>
      <c r="S1" s="159" t="s">
        <v>155</v>
      </c>
    </row>
    <row r="2" spans="1:20" ht="9" customHeight="1" thickTop="1" thickBot="1" x14ac:dyDescent="0.3">
      <c r="G2" s="9"/>
      <c r="H2" s="18"/>
      <c r="K2" s="2"/>
      <c r="L2" s="2"/>
      <c r="M2" s="2"/>
      <c r="N2" s="19"/>
      <c r="O2" s="2"/>
      <c r="P2" s="2"/>
      <c r="Q2" s="2"/>
    </row>
    <row r="3" spans="1:20" ht="15" customHeight="1" thickTop="1" thickBot="1" x14ac:dyDescent="0.3">
      <c r="A3" s="294">
        <v>1</v>
      </c>
      <c r="B3" s="93">
        <v>1</v>
      </c>
      <c r="C3" s="95" t="s">
        <v>102</v>
      </c>
      <c r="D3" s="186">
        <v>1000</v>
      </c>
      <c r="E3" s="186">
        <v>550</v>
      </c>
      <c r="F3" s="10" t="s">
        <v>7</v>
      </c>
      <c r="G3" s="89" t="s">
        <v>9</v>
      </c>
      <c r="H3" s="34"/>
      <c r="I3" s="194"/>
      <c r="J3" s="27"/>
      <c r="K3" s="136">
        <v>1</v>
      </c>
      <c r="L3" s="298">
        <v>1000</v>
      </c>
      <c r="M3" s="140">
        <v>1</v>
      </c>
      <c r="N3" s="302">
        <v>550</v>
      </c>
      <c r="O3" s="146">
        <v>1</v>
      </c>
      <c r="P3" s="302">
        <v>550</v>
      </c>
      <c r="Q3" s="288">
        <v>1</v>
      </c>
      <c r="R3" s="302">
        <v>550</v>
      </c>
      <c r="S3" s="223"/>
      <c r="T3" s="310"/>
    </row>
    <row r="4" spans="1:20" ht="15" customHeight="1" thickTop="1" thickBot="1" x14ac:dyDescent="0.3">
      <c r="A4" s="294">
        <v>1</v>
      </c>
      <c r="B4" s="93">
        <v>2</v>
      </c>
      <c r="C4" s="119" t="s">
        <v>103</v>
      </c>
      <c r="D4" s="188">
        <v>1000</v>
      </c>
      <c r="E4" s="188">
        <v>550</v>
      </c>
      <c r="F4" s="12" t="s">
        <v>7</v>
      </c>
      <c r="G4" s="11" t="s">
        <v>12</v>
      </c>
      <c r="H4" s="33"/>
      <c r="I4" s="194"/>
      <c r="J4" s="21"/>
      <c r="K4" s="136">
        <v>1</v>
      </c>
      <c r="L4" s="298">
        <v>1000</v>
      </c>
      <c r="M4" s="141">
        <v>1</v>
      </c>
      <c r="N4" s="302">
        <v>550</v>
      </c>
      <c r="O4" s="147">
        <v>1</v>
      </c>
      <c r="P4" s="302">
        <v>550</v>
      </c>
      <c r="Q4" s="288">
        <v>1</v>
      </c>
      <c r="R4" s="302">
        <v>550</v>
      </c>
      <c r="S4" s="223"/>
      <c r="T4" s="24"/>
    </row>
    <row r="5" spans="1:20" ht="31.5" customHeight="1" thickTop="1" thickBot="1" x14ac:dyDescent="0.3">
      <c r="A5" s="294">
        <v>1</v>
      </c>
      <c r="B5" s="93">
        <v>3</v>
      </c>
      <c r="C5" s="96" t="s">
        <v>105</v>
      </c>
      <c r="D5" s="191" t="s">
        <v>134</v>
      </c>
      <c r="E5" s="186">
        <v>550</v>
      </c>
      <c r="F5" s="86" t="s">
        <v>39</v>
      </c>
      <c r="G5" s="90" t="s">
        <v>8</v>
      </c>
      <c r="H5" s="57"/>
      <c r="I5" s="194"/>
      <c r="J5" s="59"/>
      <c r="K5" s="137">
        <v>1</v>
      </c>
      <c r="L5" s="299" t="s">
        <v>134</v>
      </c>
      <c r="M5" s="142">
        <v>1</v>
      </c>
      <c r="N5" s="302">
        <v>550</v>
      </c>
      <c r="O5" s="148">
        <v>1</v>
      </c>
      <c r="P5" s="302">
        <v>550</v>
      </c>
      <c r="Q5" s="288">
        <v>1</v>
      </c>
      <c r="R5" s="302">
        <v>550</v>
      </c>
      <c r="S5" s="223"/>
      <c r="T5" s="24"/>
    </row>
    <row r="6" spans="1:20" ht="15" customHeight="1" thickTop="1" thickBot="1" x14ac:dyDescent="0.3">
      <c r="A6" s="294">
        <v>1</v>
      </c>
      <c r="B6" s="93">
        <v>4</v>
      </c>
      <c r="C6" s="95" t="s">
        <v>104</v>
      </c>
      <c r="D6" s="186">
        <v>1200</v>
      </c>
      <c r="E6" s="186">
        <v>550</v>
      </c>
      <c r="F6" s="10" t="s">
        <v>7</v>
      </c>
      <c r="G6" s="90" t="s">
        <v>8</v>
      </c>
      <c r="H6" s="57"/>
      <c r="I6" s="194"/>
      <c r="J6" s="59"/>
      <c r="K6" s="136">
        <v>1</v>
      </c>
      <c r="L6" s="298">
        <v>1200</v>
      </c>
      <c r="M6" s="143">
        <v>1</v>
      </c>
      <c r="N6" s="302">
        <v>550</v>
      </c>
      <c r="O6" s="149">
        <v>1</v>
      </c>
      <c r="P6" s="302">
        <v>550</v>
      </c>
      <c r="Q6" s="288">
        <v>1</v>
      </c>
      <c r="R6" s="302">
        <v>550</v>
      </c>
      <c r="S6" s="223"/>
      <c r="T6" s="24"/>
    </row>
    <row r="7" spans="1:20" ht="15" customHeight="1" thickTop="1" thickBot="1" x14ac:dyDescent="0.3">
      <c r="A7" s="294">
        <v>1</v>
      </c>
      <c r="B7" s="93">
        <v>5</v>
      </c>
      <c r="C7" s="119" t="s">
        <v>106</v>
      </c>
      <c r="D7" s="188" t="s">
        <v>70</v>
      </c>
      <c r="E7" s="188">
        <v>550</v>
      </c>
      <c r="F7" s="12" t="s">
        <v>7</v>
      </c>
      <c r="G7" s="11" t="s">
        <v>19</v>
      </c>
      <c r="H7" s="33"/>
      <c r="I7" s="194"/>
      <c r="J7" s="21"/>
      <c r="K7" s="138"/>
      <c r="L7" s="298"/>
      <c r="M7" s="141">
        <v>1</v>
      </c>
      <c r="N7" s="302">
        <v>550</v>
      </c>
      <c r="O7" s="147">
        <v>1</v>
      </c>
      <c r="P7" s="302">
        <v>550</v>
      </c>
      <c r="Q7" s="288">
        <v>1</v>
      </c>
      <c r="R7" s="302">
        <v>550</v>
      </c>
      <c r="S7" s="223"/>
      <c r="T7" s="24"/>
    </row>
    <row r="8" spans="1:20" ht="15" customHeight="1" thickTop="1" thickBot="1" x14ac:dyDescent="0.3">
      <c r="A8" s="294">
        <v>1</v>
      </c>
      <c r="B8" s="93">
        <v>6</v>
      </c>
      <c r="C8" s="95" t="s">
        <v>107</v>
      </c>
      <c r="D8" s="186">
        <v>1000</v>
      </c>
      <c r="E8" s="186">
        <v>550</v>
      </c>
      <c r="F8" s="10" t="s">
        <v>7</v>
      </c>
      <c r="G8" s="88" t="s">
        <v>18</v>
      </c>
      <c r="H8" s="33"/>
      <c r="I8" s="194"/>
      <c r="J8" s="21"/>
      <c r="K8" s="176"/>
      <c r="L8" s="298"/>
      <c r="M8" s="141">
        <v>1</v>
      </c>
      <c r="N8" s="302">
        <v>550</v>
      </c>
      <c r="O8" s="147">
        <v>1</v>
      </c>
      <c r="P8" s="302">
        <v>550</v>
      </c>
      <c r="Q8" s="288">
        <v>1</v>
      </c>
      <c r="R8" s="302">
        <v>550</v>
      </c>
      <c r="S8" s="223"/>
      <c r="T8" s="24"/>
    </row>
    <row r="9" spans="1:20" ht="15" customHeight="1" thickTop="1" thickBot="1" x14ac:dyDescent="0.3">
      <c r="A9" s="294">
        <v>1</v>
      </c>
      <c r="B9" s="93">
        <v>7</v>
      </c>
      <c r="C9" s="119" t="s">
        <v>108</v>
      </c>
      <c r="D9" s="188">
        <v>700</v>
      </c>
      <c r="E9" s="188">
        <v>700</v>
      </c>
      <c r="F9" s="12" t="s">
        <v>13</v>
      </c>
      <c r="G9" s="11" t="s">
        <v>14</v>
      </c>
      <c r="H9" s="33"/>
      <c r="I9" s="194"/>
      <c r="J9" s="21"/>
      <c r="K9" s="176"/>
      <c r="L9" s="298"/>
      <c r="M9" s="141">
        <v>1</v>
      </c>
      <c r="N9" s="302">
        <v>700</v>
      </c>
      <c r="O9" s="147">
        <v>1</v>
      </c>
      <c r="P9" s="302">
        <v>700</v>
      </c>
      <c r="Q9" s="288">
        <v>1</v>
      </c>
      <c r="R9" s="302">
        <v>700</v>
      </c>
      <c r="S9" s="223"/>
      <c r="T9" s="24"/>
    </row>
    <row r="10" spans="1:20" ht="33" customHeight="1" thickTop="1" thickBot="1" x14ac:dyDescent="0.3">
      <c r="A10" s="294">
        <v>2</v>
      </c>
      <c r="B10" s="93">
        <v>8</v>
      </c>
      <c r="C10" s="120" t="s">
        <v>109</v>
      </c>
      <c r="D10" s="186">
        <v>1200</v>
      </c>
      <c r="E10" s="186">
        <v>1200</v>
      </c>
      <c r="F10" s="10" t="s">
        <v>13</v>
      </c>
      <c r="G10" s="90" t="s">
        <v>23</v>
      </c>
      <c r="H10" s="57"/>
      <c r="I10" s="195"/>
      <c r="J10" s="59"/>
      <c r="K10" s="176"/>
      <c r="L10" s="298"/>
      <c r="M10" s="138"/>
      <c r="N10" s="302"/>
      <c r="O10" s="148">
        <v>2</v>
      </c>
      <c r="P10" s="302">
        <v>1200</v>
      </c>
      <c r="Q10" s="288">
        <v>2</v>
      </c>
      <c r="R10" s="302">
        <v>1200</v>
      </c>
      <c r="S10" s="223"/>
      <c r="T10" s="24"/>
    </row>
    <row r="11" spans="1:20" ht="33" customHeight="1" thickTop="1" thickBot="1" x14ac:dyDescent="0.3">
      <c r="A11" s="294">
        <v>2</v>
      </c>
      <c r="B11" s="93">
        <v>10</v>
      </c>
      <c r="C11" s="121" t="s">
        <v>90</v>
      </c>
      <c r="D11" s="192">
        <v>1200</v>
      </c>
      <c r="E11" s="192">
        <v>1200</v>
      </c>
      <c r="F11" s="41" t="s">
        <v>13</v>
      </c>
      <c r="G11" s="56" t="s">
        <v>20</v>
      </c>
      <c r="H11" s="57"/>
      <c r="I11" s="194"/>
      <c r="J11" s="59"/>
      <c r="K11" s="176"/>
      <c r="L11" s="298"/>
      <c r="M11" s="144">
        <v>2</v>
      </c>
      <c r="N11" s="302">
        <v>1200</v>
      </c>
      <c r="O11" s="149">
        <v>2</v>
      </c>
      <c r="P11" s="302">
        <v>1200</v>
      </c>
      <c r="Q11" s="288">
        <v>2</v>
      </c>
      <c r="R11" s="302">
        <v>1200</v>
      </c>
      <c r="S11" s="223"/>
      <c r="T11" s="24"/>
    </row>
    <row r="12" spans="1:20" ht="33" customHeight="1" thickTop="1" thickBot="1" x14ac:dyDescent="0.3">
      <c r="A12" s="294">
        <v>1</v>
      </c>
      <c r="B12" s="93">
        <v>12</v>
      </c>
      <c r="C12" s="222" t="s">
        <v>136</v>
      </c>
      <c r="D12" s="186">
        <v>1000</v>
      </c>
      <c r="E12" s="186">
        <v>550</v>
      </c>
      <c r="F12" s="10" t="s">
        <v>7</v>
      </c>
      <c r="G12" s="87" t="s">
        <v>33</v>
      </c>
      <c r="H12" s="57"/>
      <c r="I12" s="196"/>
      <c r="J12" s="59"/>
      <c r="K12" s="176"/>
      <c r="L12" s="298"/>
      <c r="M12" s="145">
        <v>2</v>
      </c>
      <c r="N12" s="302">
        <v>550</v>
      </c>
      <c r="O12" s="150">
        <v>2</v>
      </c>
      <c r="P12" s="302">
        <v>550</v>
      </c>
      <c r="Q12" s="289">
        <v>1</v>
      </c>
      <c r="R12" s="302"/>
      <c r="S12" s="20"/>
      <c r="T12" s="24"/>
    </row>
    <row r="13" spans="1:20" ht="33" customHeight="1" thickTop="1" thickBot="1" x14ac:dyDescent="0.3">
      <c r="A13" s="294">
        <v>1</v>
      </c>
      <c r="B13" s="93">
        <v>13</v>
      </c>
      <c r="C13" s="222" t="s">
        <v>135</v>
      </c>
      <c r="D13" s="186">
        <v>1000</v>
      </c>
      <c r="E13" s="186">
        <v>550</v>
      </c>
      <c r="F13" s="13" t="s">
        <v>7</v>
      </c>
      <c r="G13" s="90" t="s">
        <v>33</v>
      </c>
      <c r="H13" s="57"/>
      <c r="I13" s="195"/>
      <c r="J13" s="59"/>
      <c r="K13" s="176"/>
      <c r="L13" s="298"/>
      <c r="M13" s="142">
        <v>2</v>
      </c>
      <c r="N13" s="302">
        <v>550</v>
      </c>
      <c r="O13" s="148">
        <v>2</v>
      </c>
      <c r="P13" s="302">
        <v>550</v>
      </c>
      <c r="Q13" s="288">
        <v>1</v>
      </c>
      <c r="R13" s="302">
        <v>550</v>
      </c>
      <c r="S13" s="223"/>
      <c r="T13" s="24"/>
    </row>
    <row r="14" spans="1:20" ht="33" customHeight="1" thickTop="1" thickBot="1" x14ac:dyDescent="0.3">
      <c r="A14" s="294">
        <v>2</v>
      </c>
      <c r="B14" s="93">
        <v>14</v>
      </c>
      <c r="C14" s="72" t="s">
        <v>153</v>
      </c>
      <c r="D14" s="192">
        <v>2000</v>
      </c>
      <c r="E14" s="192">
        <v>550</v>
      </c>
      <c r="F14" s="207" t="s">
        <v>7</v>
      </c>
      <c r="G14" s="55" t="s">
        <v>17</v>
      </c>
      <c r="H14" s="57"/>
      <c r="I14" s="194"/>
      <c r="J14" s="59"/>
      <c r="K14" s="136">
        <v>1</v>
      </c>
      <c r="L14" s="298">
        <v>2000</v>
      </c>
      <c r="M14" s="142">
        <v>1</v>
      </c>
      <c r="N14" s="302">
        <v>550</v>
      </c>
      <c r="O14" s="148">
        <v>1</v>
      </c>
      <c r="P14" s="302">
        <v>550</v>
      </c>
      <c r="Q14" s="290"/>
      <c r="R14" s="302"/>
      <c r="S14" s="223"/>
      <c r="T14" s="24"/>
    </row>
    <row r="15" spans="1:20" ht="33" customHeight="1" thickTop="1" thickBot="1" x14ac:dyDescent="0.3">
      <c r="A15" s="294">
        <v>2</v>
      </c>
      <c r="B15" s="93">
        <v>16</v>
      </c>
      <c r="C15" s="77" t="s">
        <v>154</v>
      </c>
      <c r="D15" s="186">
        <v>1254</v>
      </c>
      <c r="E15" s="186">
        <v>1254</v>
      </c>
      <c r="F15" s="52" t="s">
        <v>10</v>
      </c>
      <c r="G15" s="90" t="s">
        <v>11</v>
      </c>
      <c r="H15" s="57"/>
      <c r="I15" s="194"/>
      <c r="J15" s="59"/>
      <c r="K15" s="136">
        <v>1</v>
      </c>
      <c r="L15" s="298">
        <v>1254</v>
      </c>
      <c r="M15" s="144">
        <v>1</v>
      </c>
      <c r="N15" s="302">
        <v>1254</v>
      </c>
      <c r="O15" s="151">
        <v>1</v>
      </c>
      <c r="P15" s="302">
        <v>1254</v>
      </c>
      <c r="Q15" s="288">
        <v>2</v>
      </c>
      <c r="R15" s="302">
        <v>1254</v>
      </c>
      <c r="S15" s="223"/>
      <c r="T15" s="24"/>
    </row>
    <row r="16" spans="1:20" ht="15" customHeight="1" thickTop="1" thickBot="1" x14ac:dyDescent="0.3">
      <c r="A16" s="294">
        <v>1</v>
      </c>
      <c r="B16" s="93">
        <v>118</v>
      </c>
      <c r="C16" s="3" t="s">
        <v>101</v>
      </c>
      <c r="D16" s="188">
        <v>1000</v>
      </c>
      <c r="E16" s="188">
        <v>550</v>
      </c>
      <c r="F16" s="12" t="s">
        <v>7</v>
      </c>
      <c r="G16" s="11" t="s">
        <v>16</v>
      </c>
      <c r="H16" s="33"/>
      <c r="I16" s="194"/>
      <c r="J16" s="21"/>
      <c r="K16" s="176"/>
      <c r="L16" s="298"/>
      <c r="M16" s="141">
        <v>1</v>
      </c>
      <c r="N16" s="302">
        <v>550</v>
      </c>
      <c r="O16" s="138"/>
      <c r="P16" s="302"/>
      <c r="Q16" s="288">
        <v>1</v>
      </c>
      <c r="R16" s="302">
        <v>550</v>
      </c>
      <c r="S16" s="223"/>
      <c r="T16" s="24"/>
    </row>
    <row r="17" spans="1:20" ht="33" customHeight="1" thickTop="1" thickBot="1" x14ac:dyDescent="0.3">
      <c r="A17" s="294">
        <v>2</v>
      </c>
      <c r="B17" s="93">
        <v>119</v>
      </c>
      <c r="C17" s="122" t="s">
        <v>100</v>
      </c>
      <c r="D17" s="186">
        <v>2000</v>
      </c>
      <c r="E17" s="186">
        <v>550</v>
      </c>
      <c r="F17" s="13" t="s">
        <v>7</v>
      </c>
      <c r="G17" s="90" t="s">
        <v>15</v>
      </c>
      <c r="H17" s="57"/>
      <c r="I17" s="195"/>
      <c r="J17" s="59"/>
      <c r="K17" s="176"/>
      <c r="L17" s="298"/>
      <c r="M17" s="142">
        <v>2</v>
      </c>
      <c r="N17" s="302">
        <v>550</v>
      </c>
      <c r="O17" s="176"/>
      <c r="P17" s="302"/>
      <c r="Q17" s="291"/>
      <c r="R17" s="302"/>
      <c r="S17" s="26"/>
      <c r="T17" s="24"/>
    </row>
    <row r="18" spans="1:20" ht="15" customHeight="1" thickTop="1" thickBot="1" x14ac:dyDescent="0.3">
      <c r="A18" s="294">
        <v>1</v>
      </c>
      <c r="B18" s="93">
        <v>121</v>
      </c>
      <c r="C18" s="123" t="s">
        <v>98</v>
      </c>
      <c r="D18" s="188">
        <v>1050</v>
      </c>
      <c r="E18" s="188">
        <v>900</v>
      </c>
      <c r="F18" s="14" t="s">
        <v>6</v>
      </c>
      <c r="G18" s="53" t="s">
        <v>32</v>
      </c>
      <c r="H18" s="57"/>
      <c r="I18" s="197"/>
      <c r="J18" s="59"/>
      <c r="K18" s="176"/>
      <c r="L18" s="298"/>
      <c r="M18" s="142">
        <v>1</v>
      </c>
      <c r="N18" s="302">
        <v>900</v>
      </c>
      <c r="O18" s="148">
        <v>1</v>
      </c>
      <c r="P18" s="302">
        <v>900</v>
      </c>
      <c r="Q18" s="288">
        <v>1</v>
      </c>
      <c r="R18" s="302">
        <v>900</v>
      </c>
      <c r="S18" s="223"/>
      <c r="T18" s="24"/>
    </row>
    <row r="19" spans="1:20" ht="15" customHeight="1" thickTop="1" thickBot="1" x14ac:dyDescent="0.3">
      <c r="A19" s="294">
        <v>1</v>
      </c>
      <c r="B19" s="93">
        <v>122</v>
      </c>
      <c r="C19" s="124" t="s">
        <v>99</v>
      </c>
      <c r="D19" s="188">
        <v>1250</v>
      </c>
      <c r="E19" s="188">
        <v>550</v>
      </c>
      <c r="F19" s="15" t="s">
        <v>7</v>
      </c>
      <c r="G19" s="54"/>
      <c r="H19" s="57"/>
      <c r="I19" s="198"/>
      <c r="J19" s="59"/>
      <c r="K19" s="176"/>
      <c r="L19" s="298"/>
      <c r="M19" s="144">
        <v>1</v>
      </c>
      <c r="N19" s="302">
        <v>550</v>
      </c>
      <c r="O19" s="151">
        <v>1</v>
      </c>
      <c r="P19" s="302">
        <v>550</v>
      </c>
      <c r="Q19" s="288">
        <v>1</v>
      </c>
      <c r="R19" s="302">
        <v>550</v>
      </c>
      <c r="S19" s="223"/>
      <c r="T19" s="24"/>
    </row>
    <row r="20" spans="1:20" ht="33" customHeight="1" thickTop="1" thickBot="1" x14ac:dyDescent="0.3">
      <c r="A20" s="294">
        <v>2</v>
      </c>
      <c r="B20" s="93">
        <v>123</v>
      </c>
      <c r="C20" s="125" t="s">
        <v>97</v>
      </c>
      <c r="D20" s="186">
        <v>2000</v>
      </c>
      <c r="E20" s="186">
        <v>550</v>
      </c>
      <c r="F20" s="51" t="s">
        <v>7</v>
      </c>
      <c r="G20" s="91" t="s">
        <v>21</v>
      </c>
      <c r="H20" s="35"/>
      <c r="I20" s="194"/>
      <c r="J20" s="59"/>
      <c r="K20" s="176"/>
      <c r="L20" s="298"/>
      <c r="M20" s="176"/>
      <c r="N20" s="302"/>
      <c r="O20" s="176"/>
      <c r="P20" s="302"/>
      <c r="Q20" s="288">
        <v>2</v>
      </c>
      <c r="R20" s="302">
        <v>550</v>
      </c>
      <c r="S20" s="223"/>
      <c r="T20" s="24"/>
    </row>
    <row r="21" spans="1:20" ht="15" customHeight="1" thickTop="1" thickBot="1" x14ac:dyDescent="0.3">
      <c r="A21" s="294">
        <v>1</v>
      </c>
      <c r="B21" s="93">
        <v>125</v>
      </c>
      <c r="C21" s="119" t="s">
        <v>96</v>
      </c>
      <c r="D21" s="188">
        <v>1000</v>
      </c>
      <c r="E21" s="188">
        <v>550</v>
      </c>
      <c r="F21" s="12" t="s">
        <v>7</v>
      </c>
      <c r="G21" s="11" t="s">
        <v>22</v>
      </c>
      <c r="H21" s="33"/>
      <c r="I21" s="194"/>
      <c r="J21" s="21"/>
      <c r="K21" s="176"/>
      <c r="L21" s="298"/>
      <c r="M21" s="176"/>
      <c r="N21" s="302"/>
      <c r="O21" s="176"/>
      <c r="P21" s="302"/>
      <c r="Q21" s="288">
        <v>1</v>
      </c>
      <c r="R21" s="302">
        <v>550</v>
      </c>
      <c r="S21" s="223"/>
      <c r="T21" s="24"/>
    </row>
    <row r="22" spans="1:20" ht="15" customHeight="1" thickTop="1" thickBot="1" x14ac:dyDescent="0.3">
      <c r="A22" s="294">
        <v>2</v>
      </c>
      <c r="B22" s="93">
        <v>126</v>
      </c>
      <c r="C22" s="96" t="s">
        <v>94</v>
      </c>
      <c r="D22" s="186">
        <v>2000</v>
      </c>
      <c r="E22" s="186">
        <v>550</v>
      </c>
      <c r="F22" s="51" t="s">
        <v>7</v>
      </c>
      <c r="G22" s="90" t="s">
        <v>18</v>
      </c>
      <c r="H22" s="57"/>
      <c r="I22" s="194"/>
      <c r="J22" s="59"/>
      <c r="K22" s="176"/>
      <c r="L22" s="298"/>
      <c r="M22" s="176"/>
      <c r="N22" s="302"/>
      <c r="O22" s="176"/>
      <c r="P22" s="302"/>
      <c r="Q22" s="288">
        <v>2</v>
      </c>
      <c r="R22" s="302">
        <v>550</v>
      </c>
      <c r="S22" s="223"/>
      <c r="T22" s="24"/>
    </row>
    <row r="23" spans="1:20" ht="15" customHeight="1" thickTop="1" thickBot="1" x14ac:dyDescent="0.3">
      <c r="A23" s="294"/>
      <c r="B23" s="93">
        <v>127</v>
      </c>
      <c r="C23" s="95" t="s">
        <v>95</v>
      </c>
      <c r="D23" s="186">
        <v>2000</v>
      </c>
      <c r="E23" s="186">
        <v>360</v>
      </c>
      <c r="F23" s="52"/>
      <c r="G23" s="87"/>
      <c r="H23" s="57"/>
      <c r="I23" s="194"/>
      <c r="J23" s="59"/>
      <c r="K23" s="176"/>
      <c r="L23" s="298"/>
      <c r="M23" s="176"/>
      <c r="N23" s="302"/>
      <c r="O23" s="176"/>
      <c r="P23" s="302"/>
      <c r="Q23" s="288"/>
      <c r="R23" s="302">
        <v>360</v>
      </c>
      <c r="S23" s="223"/>
      <c r="T23" s="24"/>
    </row>
    <row r="24" spans="1:20" ht="33" customHeight="1" thickTop="1" thickBot="1" x14ac:dyDescent="0.3">
      <c r="A24" s="294">
        <v>2</v>
      </c>
      <c r="B24" s="93">
        <v>128</v>
      </c>
      <c r="C24" s="126" t="s">
        <v>93</v>
      </c>
      <c r="D24" s="192">
        <v>2000</v>
      </c>
      <c r="E24" s="192">
        <v>550</v>
      </c>
      <c r="F24" s="50" t="s">
        <v>7</v>
      </c>
      <c r="G24" s="55" t="s">
        <v>19</v>
      </c>
      <c r="H24" s="57"/>
      <c r="I24" s="194"/>
      <c r="J24" s="59"/>
      <c r="K24" s="176"/>
      <c r="L24" s="298"/>
      <c r="M24" s="176"/>
      <c r="N24" s="302"/>
      <c r="O24" s="176"/>
      <c r="P24" s="302"/>
      <c r="Q24" s="288">
        <v>2</v>
      </c>
      <c r="R24" s="302">
        <v>550</v>
      </c>
      <c r="S24" s="223"/>
      <c r="T24" s="24"/>
    </row>
    <row r="25" spans="1:20" ht="15" customHeight="1" thickTop="1" thickBot="1" x14ac:dyDescent="0.3">
      <c r="A25" s="294">
        <v>1</v>
      </c>
      <c r="B25" s="93">
        <v>130</v>
      </c>
      <c r="C25" s="95" t="s">
        <v>31</v>
      </c>
      <c r="D25" s="186">
        <v>810</v>
      </c>
      <c r="E25" s="186">
        <v>810</v>
      </c>
      <c r="F25" s="10" t="s">
        <v>10</v>
      </c>
      <c r="G25" s="88" t="s">
        <v>11</v>
      </c>
      <c r="H25" s="32"/>
      <c r="I25" s="194"/>
      <c r="J25" s="22"/>
      <c r="K25" s="176"/>
      <c r="L25" s="300"/>
      <c r="M25" s="176"/>
      <c r="N25" s="303"/>
      <c r="O25" s="176"/>
      <c r="P25" s="305"/>
      <c r="Q25" s="49"/>
      <c r="R25" s="306"/>
      <c r="S25" s="20"/>
      <c r="T25" s="24"/>
    </row>
    <row r="26" spans="1:20" ht="15" customHeight="1" thickTop="1" thickBot="1" x14ac:dyDescent="0.3">
      <c r="A26" s="294">
        <v>1</v>
      </c>
      <c r="B26" s="93">
        <v>131</v>
      </c>
      <c r="C26" s="119" t="s">
        <v>92</v>
      </c>
      <c r="D26" s="188"/>
      <c r="E26" s="188"/>
      <c r="F26" s="12" t="s">
        <v>7</v>
      </c>
      <c r="G26" s="11" t="s">
        <v>30</v>
      </c>
      <c r="H26" s="11"/>
      <c r="I26" s="194"/>
      <c r="J26" s="22"/>
      <c r="K26" s="176"/>
      <c r="L26" s="300"/>
      <c r="M26" s="176"/>
      <c r="N26" s="303"/>
      <c r="O26" s="176"/>
      <c r="P26" s="305"/>
      <c r="Q26" s="177"/>
      <c r="R26" s="306"/>
      <c r="S26" s="223"/>
      <c r="T26" s="24"/>
    </row>
    <row r="27" spans="1:20" ht="15" customHeight="1" thickTop="1" thickBot="1" x14ac:dyDescent="0.3">
      <c r="A27" s="294">
        <v>2</v>
      </c>
      <c r="B27" s="93">
        <v>132</v>
      </c>
      <c r="C27" s="95" t="s">
        <v>28</v>
      </c>
      <c r="D27" s="186"/>
      <c r="E27" s="186"/>
      <c r="F27" s="13" t="s">
        <v>7</v>
      </c>
      <c r="G27" s="88" t="s">
        <v>29</v>
      </c>
      <c r="H27" s="55"/>
      <c r="I27" s="194"/>
      <c r="J27" s="59"/>
      <c r="K27" s="176"/>
      <c r="L27" s="300"/>
      <c r="M27" s="176"/>
      <c r="N27" s="303"/>
      <c r="O27" s="176"/>
      <c r="P27" s="305"/>
      <c r="Q27" s="177"/>
      <c r="R27" s="306"/>
      <c r="S27" s="223"/>
      <c r="T27" s="24"/>
    </row>
    <row r="28" spans="1:20" ht="33" customHeight="1" thickTop="1" thickBot="1" x14ac:dyDescent="0.3">
      <c r="A28" s="294">
        <v>2</v>
      </c>
      <c r="B28" s="62">
        <v>133</v>
      </c>
      <c r="C28" s="72" t="s">
        <v>142</v>
      </c>
      <c r="D28" s="192">
        <v>2000</v>
      </c>
      <c r="E28" s="192">
        <v>550</v>
      </c>
      <c r="F28" s="207"/>
      <c r="G28" s="76" t="s">
        <v>143</v>
      </c>
      <c r="H28" s="57"/>
      <c r="I28" s="196"/>
      <c r="J28" s="183"/>
      <c r="K28" s="176"/>
      <c r="L28" s="300"/>
      <c r="M28" s="176"/>
      <c r="N28" s="303"/>
      <c r="O28" s="176"/>
      <c r="P28" s="305"/>
      <c r="Q28" s="177"/>
      <c r="R28" s="306"/>
      <c r="S28" s="223"/>
      <c r="T28" s="24"/>
    </row>
    <row r="29" spans="1:20" ht="33" customHeight="1" thickTop="1" thickBot="1" x14ac:dyDescent="0.3">
      <c r="A29" s="294">
        <v>2</v>
      </c>
      <c r="B29" s="62">
        <v>135</v>
      </c>
      <c r="C29" s="77" t="s">
        <v>141</v>
      </c>
      <c r="D29" s="84"/>
      <c r="E29" s="186"/>
      <c r="F29" s="13"/>
      <c r="G29" s="84" t="s">
        <v>138</v>
      </c>
      <c r="H29" s="57"/>
      <c r="I29" s="196"/>
      <c r="J29" s="183"/>
      <c r="K29" s="176"/>
      <c r="L29" s="300"/>
      <c r="M29" s="176"/>
      <c r="N29" s="303"/>
      <c r="O29" s="176"/>
      <c r="P29" s="305"/>
      <c r="Q29" s="177"/>
      <c r="R29" s="306"/>
      <c r="S29" s="223"/>
      <c r="T29" s="24"/>
    </row>
    <row r="30" spans="1:20" ht="33" customHeight="1" thickTop="1" thickBot="1" x14ac:dyDescent="0.3">
      <c r="A30" s="294">
        <v>2</v>
      </c>
      <c r="B30" s="93">
        <v>137</v>
      </c>
      <c r="C30" s="121" t="s">
        <v>114</v>
      </c>
      <c r="D30" s="192">
        <v>2000</v>
      </c>
      <c r="E30" s="192">
        <v>550</v>
      </c>
      <c r="F30" s="205" t="s">
        <v>7</v>
      </c>
      <c r="G30" s="56" t="s">
        <v>17</v>
      </c>
      <c r="H30" s="57"/>
      <c r="I30" s="196"/>
      <c r="J30" s="81"/>
      <c r="K30" s="176"/>
      <c r="L30" s="300"/>
      <c r="M30" s="176"/>
      <c r="N30" s="303"/>
      <c r="O30" s="176"/>
      <c r="P30" s="305"/>
      <c r="Q30" s="177"/>
      <c r="R30" s="306"/>
      <c r="S30" s="223"/>
      <c r="T30" s="24"/>
    </row>
    <row r="31" spans="1:20" ht="39" thickTop="1" thickBot="1" x14ac:dyDescent="0.3">
      <c r="A31" s="294">
        <v>3</v>
      </c>
      <c r="B31" s="93">
        <v>140</v>
      </c>
      <c r="C31" s="129" t="s">
        <v>91</v>
      </c>
      <c r="D31" s="186">
        <v>2500</v>
      </c>
      <c r="E31" s="186">
        <v>550</v>
      </c>
      <c r="F31" s="206" t="s">
        <v>7</v>
      </c>
      <c r="G31" s="84" t="s">
        <v>24</v>
      </c>
      <c r="H31" s="175"/>
      <c r="I31" s="196"/>
      <c r="J31" s="169"/>
      <c r="K31" s="176"/>
      <c r="L31" s="300"/>
      <c r="M31" s="176"/>
      <c r="N31" s="303"/>
      <c r="O31" s="176"/>
      <c r="P31" s="305"/>
      <c r="Q31" s="177"/>
      <c r="R31" s="306"/>
      <c r="S31" s="223"/>
      <c r="T31" s="24"/>
    </row>
    <row r="32" spans="1:20" ht="20.25" thickTop="1" thickBot="1" x14ac:dyDescent="0.3">
      <c r="A32" s="294">
        <v>1</v>
      </c>
      <c r="B32" s="93">
        <v>143</v>
      </c>
      <c r="C32" s="130" t="s">
        <v>127</v>
      </c>
      <c r="D32" s="188">
        <v>1000</v>
      </c>
      <c r="E32" s="188">
        <v>550</v>
      </c>
      <c r="F32" s="73" t="s">
        <v>7</v>
      </c>
      <c r="G32" s="76" t="s">
        <v>128</v>
      </c>
      <c r="H32" s="133"/>
      <c r="I32" s="196"/>
      <c r="J32" s="80"/>
      <c r="K32" s="176"/>
      <c r="L32" s="301"/>
      <c r="M32" s="176"/>
      <c r="N32" s="304"/>
      <c r="O32" s="176"/>
      <c r="P32" s="304"/>
      <c r="Q32" s="177"/>
      <c r="R32" s="304"/>
      <c r="S32" s="223"/>
      <c r="T32" s="24"/>
    </row>
    <row r="33" spans="1:20" ht="20.25" thickTop="1" thickBot="1" x14ac:dyDescent="0.3">
      <c r="A33" s="294">
        <v>1</v>
      </c>
      <c r="B33" s="93">
        <v>144</v>
      </c>
      <c r="C33" s="92" t="s">
        <v>178</v>
      </c>
      <c r="D33" s="188">
        <v>1000</v>
      </c>
      <c r="E33" s="188">
        <v>550</v>
      </c>
      <c r="F33" s="73" t="s">
        <v>7</v>
      </c>
      <c r="G33" s="88" t="s">
        <v>176</v>
      </c>
      <c r="H33" s="133"/>
      <c r="I33" s="196"/>
      <c r="J33" s="80"/>
      <c r="K33" s="176"/>
      <c r="L33" s="301"/>
      <c r="M33" s="176"/>
      <c r="N33" s="304"/>
      <c r="O33" s="176"/>
      <c r="P33" s="304"/>
      <c r="Q33" s="177"/>
      <c r="R33" s="304"/>
      <c r="S33" s="223"/>
      <c r="T33" s="24"/>
    </row>
    <row r="34" spans="1:20" ht="20.25" thickTop="1" thickBot="1" x14ac:dyDescent="0.3">
      <c r="A34" s="294">
        <v>1</v>
      </c>
      <c r="B34" s="93">
        <v>145</v>
      </c>
      <c r="C34" s="193" t="s">
        <v>179</v>
      </c>
      <c r="D34" s="188">
        <v>1000</v>
      </c>
      <c r="E34" s="188">
        <v>550</v>
      </c>
      <c r="F34" s="73" t="s">
        <v>7</v>
      </c>
      <c r="G34" s="76" t="s">
        <v>180</v>
      </c>
      <c r="H34" s="133"/>
      <c r="I34" s="196"/>
      <c r="J34" s="80"/>
      <c r="K34" s="176"/>
      <c r="L34" s="301"/>
      <c r="M34" s="176"/>
      <c r="N34" s="304"/>
      <c r="O34" s="176"/>
      <c r="P34" s="304"/>
      <c r="Q34" s="177"/>
      <c r="R34" s="304"/>
      <c r="S34" s="223"/>
      <c r="T34" s="24"/>
    </row>
    <row r="35" spans="1:20" ht="57.75" thickTop="1" thickBot="1" x14ac:dyDescent="0.3">
      <c r="A35" s="294">
        <v>2</v>
      </c>
      <c r="B35" s="93">
        <v>146</v>
      </c>
      <c r="C35" s="77" t="s">
        <v>181</v>
      </c>
      <c r="D35" s="186"/>
      <c r="E35" s="186"/>
      <c r="F35" s="64"/>
      <c r="G35" s="293" t="s">
        <v>182</v>
      </c>
      <c r="H35" s="133"/>
      <c r="I35" s="196"/>
      <c r="J35" s="80"/>
      <c r="K35" s="176"/>
      <c r="L35" s="301"/>
      <c r="M35" s="176"/>
      <c r="N35" s="304"/>
      <c r="O35" s="176"/>
      <c r="P35" s="304"/>
      <c r="Q35" s="177"/>
      <c r="R35" s="304"/>
      <c r="S35" s="223"/>
      <c r="T35" s="25"/>
    </row>
    <row r="36" spans="1:20" ht="18.75" x14ac:dyDescent="0.25">
      <c r="B36" s="157"/>
      <c r="C36" s="174"/>
      <c r="D36" s="131"/>
      <c r="E36" s="131"/>
      <c r="F36" s="132"/>
      <c r="G36" s="75"/>
      <c r="H36" s="75"/>
      <c r="I36" s="171"/>
      <c r="J36" s="132"/>
      <c r="K36" s="139"/>
      <c r="L36" s="170"/>
      <c r="M36" s="139"/>
      <c r="N36" s="172"/>
      <c r="O36" s="139"/>
      <c r="P36" s="172"/>
      <c r="Q36" s="170"/>
      <c r="R36" s="29"/>
    </row>
    <row r="37" spans="1:20" ht="19.5" thickBot="1" x14ac:dyDescent="0.3">
      <c r="B37" s="97"/>
      <c r="C37" s="173"/>
      <c r="D37" s="131"/>
      <c r="E37" s="131"/>
      <c r="F37" s="132"/>
    </row>
    <row r="38" spans="1:20" ht="27" thickBot="1" x14ac:dyDescent="0.45">
      <c r="B38" s="102"/>
      <c r="C38" s="127" t="s">
        <v>183</v>
      </c>
      <c r="D38" s="28"/>
      <c r="E38" s="28"/>
      <c r="F38" s="128"/>
      <c r="G38" s="28"/>
      <c r="H38" s="135"/>
      <c r="I38" s="36">
        <f>SUM(I3:I31)</f>
        <v>0</v>
      </c>
      <c r="J38" s="30"/>
      <c r="K38" s="36">
        <f>SUM(K3:K31)</f>
        <v>6</v>
      </c>
      <c r="L38" s="37"/>
      <c r="M38" s="36">
        <f>SUM(M3:M31)</f>
        <v>20</v>
      </c>
      <c r="N38" s="38"/>
      <c r="O38" s="36">
        <f>SUM(O3:O31)</f>
        <v>19</v>
      </c>
      <c r="P38" s="39"/>
      <c r="Q38" s="36">
        <f>SUM(Q3:Q31)</f>
        <v>25</v>
      </c>
      <c r="S38" s="36">
        <f>SUM(S3:S31)</f>
        <v>0</v>
      </c>
    </row>
    <row r="39" spans="1:20" ht="27" thickBot="1" x14ac:dyDescent="0.45">
      <c r="B39" s="29"/>
      <c r="C39" s="199"/>
      <c r="D39" s="29"/>
      <c r="E39" s="29"/>
      <c r="F39" s="200"/>
      <c r="G39" s="29"/>
      <c r="H39" s="30"/>
      <c r="I39" s="201"/>
      <c r="J39" s="30"/>
      <c r="K39" s="201"/>
      <c r="L39" s="201"/>
      <c r="M39" s="201"/>
      <c r="N39" s="202"/>
      <c r="O39" s="201"/>
      <c r="P39" s="39"/>
      <c r="Q39" s="201"/>
      <c r="S39" s="201"/>
    </row>
    <row r="40" spans="1:20" ht="27.75" thickTop="1" thickBot="1" x14ac:dyDescent="0.45">
      <c r="B40" s="29"/>
      <c r="C40" s="307" t="s">
        <v>184</v>
      </c>
      <c r="D40" s="28"/>
      <c r="E40" s="28"/>
      <c r="F40" s="128"/>
      <c r="G40" s="308"/>
      <c r="H40" s="30"/>
      <c r="I40" s="201"/>
      <c r="J40" s="30"/>
      <c r="K40" s="309">
        <f>SUM(L3:L35)</f>
        <v>6454</v>
      </c>
      <c r="L40" s="201"/>
      <c r="M40" s="309">
        <f>SUM(N3:N35)</f>
        <v>10654</v>
      </c>
      <c r="N40" s="202"/>
      <c r="O40" s="309">
        <f>SUM(P3:P35)</f>
        <v>10754</v>
      </c>
      <c r="P40" s="39"/>
      <c r="Q40" s="309">
        <f>SUM(R3:R35)</f>
        <v>12764</v>
      </c>
      <c r="S40" s="309">
        <f>SUM(T3:T35)</f>
        <v>0</v>
      </c>
    </row>
    <row r="42" spans="1:20" ht="15.75" thickBot="1" x14ac:dyDescent="0.3"/>
    <row r="43" spans="1:20" ht="19.5" thickBot="1" x14ac:dyDescent="0.3">
      <c r="C43" s="297"/>
      <c r="D43" s="295"/>
      <c r="E43" s="296"/>
      <c r="G43" s="161" t="s">
        <v>124</v>
      </c>
      <c r="I43" s="167">
        <f>SUM(I3:I31)</f>
        <v>0</v>
      </c>
    </row>
    <row r="44" spans="1:20" ht="15.75" thickBot="1" x14ac:dyDescent="0.3"/>
    <row r="45" spans="1:20" ht="19.5" thickBot="1" x14ac:dyDescent="0.3">
      <c r="G45" s="161" t="s">
        <v>125</v>
      </c>
      <c r="I45" s="168">
        <f>COUNTIF(I3:I31,"c")</f>
        <v>0</v>
      </c>
    </row>
  </sheetData>
  <sortState ref="B4:G32">
    <sortCondition ref="B4:B3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tabSelected="1" workbookViewId="0">
      <pane ySplit="1" topLeftCell="A2" activePane="bottomLeft" state="frozen"/>
      <selection pane="bottomLeft" activeCell="D39" sqref="D39"/>
    </sheetView>
  </sheetViews>
  <sheetFormatPr defaultRowHeight="15" x14ac:dyDescent="0.25"/>
  <cols>
    <col min="1" max="1" width="2.42578125" customWidth="1"/>
    <col min="2" max="2" width="5.5703125" customWidth="1"/>
    <col min="3" max="3" width="42" customWidth="1"/>
    <col min="4" max="4" width="32.140625" customWidth="1"/>
    <col min="5" max="5" width="0.85546875" customWidth="1"/>
    <col min="6" max="6" width="55" customWidth="1"/>
    <col min="7" max="7" width="0.85546875" customWidth="1"/>
    <col min="8" max="8" width="51" customWidth="1"/>
    <col min="9" max="9" width="0.85546875" customWidth="1"/>
  </cols>
  <sheetData>
    <row r="1" spans="2:10" ht="30" customHeight="1" thickTop="1" thickBot="1" x14ac:dyDescent="0.3">
      <c r="B1" s="7" t="s">
        <v>0</v>
      </c>
      <c r="C1" s="7" t="s">
        <v>1</v>
      </c>
      <c r="D1" s="7" t="s">
        <v>2</v>
      </c>
      <c r="E1" s="236"/>
      <c r="F1" s="7" t="s">
        <v>41</v>
      </c>
      <c r="G1" s="236"/>
      <c r="H1" s="7" t="s">
        <v>42</v>
      </c>
      <c r="I1" s="236"/>
    </row>
    <row r="2" spans="2:10" ht="10.5" customHeight="1" thickTop="1" thickBot="1" x14ac:dyDescent="0.3">
      <c r="B2" s="40"/>
      <c r="C2" s="40"/>
      <c r="D2" s="40"/>
      <c r="E2" s="40"/>
      <c r="F2" s="40"/>
      <c r="G2" s="40"/>
      <c r="H2" s="44"/>
      <c r="I2" s="44"/>
    </row>
    <row r="3" spans="2:10" ht="15" customHeight="1" thickTop="1" thickBot="1" x14ac:dyDescent="0.3">
      <c r="B3" s="117">
        <v>1</v>
      </c>
      <c r="C3" s="92" t="s">
        <v>102</v>
      </c>
      <c r="D3" s="82" t="s">
        <v>9</v>
      </c>
      <c r="E3" s="246"/>
      <c r="F3" s="104" t="s">
        <v>40</v>
      </c>
      <c r="G3" s="226"/>
      <c r="H3" s="104" t="s">
        <v>43</v>
      </c>
      <c r="I3" s="233"/>
    </row>
    <row r="4" spans="2:10" ht="15" customHeight="1" thickTop="1" thickBot="1" x14ac:dyDescent="0.3">
      <c r="B4" s="118">
        <v>2</v>
      </c>
      <c r="C4" s="62" t="s">
        <v>103</v>
      </c>
      <c r="D4" s="76" t="s">
        <v>12</v>
      </c>
      <c r="E4" s="237"/>
      <c r="F4" s="104" t="s">
        <v>44</v>
      </c>
      <c r="G4" s="226"/>
      <c r="H4" s="104" t="s">
        <v>45</v>
      </c>
      <c r="I4" s="234"/>
    </row>
    <row r="5" spans="2:10" ht="15" customHeight="1" thickTop="1" thickBot="1" x14ac:dyDescent="0.3">
      <c r="B5" s="118">
        <v>3</v>
      </c>
      <c r="C5" s="92" t="s">
        <v>105</v>
      </c>
      <c r="D5" s="84" t="s">
        <v>8</v>
      </c>
      <c r="E5" s="237"/>
      <c r="F5" s="104" t="s">
        <v>65</v>
      </c>
      <c r="G5" s="226"/>
      <c r="H5" s="104" t="s">
        <v>59</v>
      </c>
      <c r="I5" s="234"/>
    </row>
    <row r="6" spans="2:10" ht="15" customHeight="1" thickTop="1" thickBot="1" x14ac:dyDescent="0.3">
      <c r="B6" s="118">
        <v>4</v>
      </c>
      <c r="C6" s="92" t="s">
        <v>104</v>
      </c>
      <c r="D6" s="84" t="s">
        <v>8</v>
      </c>
      <c r="E6" s="237"/>
      <c r="F6" s="104"/>
      <c r="G6" s="226"/>
      <c r="H6" s="104"/>
      <c r="I6" s="234"/>
    </row>
    <row r="7" spans="2:10" ht="15" customHeight="1" thickTop="1" thickBot="1" x14ac:dyDescent="0.3">
      <c r="B7" s="118">
        <v>5</v>
      </c>
      <c r="C7" s="62" t="s">
        <v>106</v>
      </c>
      <c r="D7" s="76" t="s">
        <v>19</v>
      </c>
      <c r="E7" s="237"/>
      <c r="F7" s="104" t="s">
        <v>66</v>
      </c>
      <c r="G7" s="226"/>
      <c r="H7" s="104" t="s">
        <v>48</v>
      </c>
      <c r="I7" s="234"/>
    </row>
    <row r="8" spans="2:10" ht="15" customHeight="1" thickTop="1" thickBot="1" x14ac:dyDescent="0.3">
      <c r="B8" s="118">
        <v>6</v>
      </c>
      <c r="C8" s="92" t="s">
        <v>107</v>
      </c>
      <c r="D8" s="84" t="s">
        <v>18</v>
      </c>
      <c r="E8" s="237"/>
      <c r="F8" s="104" t="s">
        <v>67</v>
      </c>
      <c r="G8" s="226"/>
      <c r="H8" s="104" t="s">
        <v>46</v>
      </c>
      <c r="I8" s="234"/>
    </row>
    <row r="9" spans="2:10" ht="15" customHeight="1" thickTop="1" thickBot="1" x14ac:dyDescent="0.3">
      <c r="B9" s="118">
        <v>7</v>
      </c>
      <c r="C9" s="62" t="s">
        <v>108</v>
      </c>
      <c r="D9" s="76" t="s">
        <v>14</v>
      </c>
      <c r="E9" s="237"/>
      <c r="F9" s="105" t="s">
        <v>0</v>
      </c>
      <c r="G9" s="227"/>
      <c r="H9" s="105" t="s">
        <v>2</v>
      </c>
      <c r="I9" s="234"/>
      <c r="J9" s="46"/>
    </row>
    <row r="10" spans="2:10" s="108" customFormat="1" ht="33" customHeight="1" thickTop="1" thickBot="1" x14ac:dyDescent="0.3">
      <c r="B10" s="118">
        <v>8</v>
      </c>
      <c r="C10" s="77" t="s">
        <v>109</v>
      </c>
      <c r="D10" s="84" t="s">
        <v>23</v>
      </c>
      <c r="E10" s="237"/>
      <c r="F10" s="109" t="s">
        <v>64</v>
      </c>
      <c r="G10" s="228"/>
      <c r="H10" s="111" t="s">
        <v>52</v>
      </c>
      <c r="I10" s="234"/>
    </row>
    <row r="11" spans="2:10" ht="33" customHeight="1" thickTop="1" thickBot="1" x14ac:dyDescent="0.3">
      <c r="B11" s="118">
        <v>10</v>
      </c>
      <c r="C11" s="72" t="s">
        <v>90</v>
      </c>
      <c r="D11" s="76" t="s">
        <v>20</v>
      </c>
      <c r="E11" s="237"/>
      <c r="F11" s="104" t="s">
        <v>188</v>
      </c>
      <c r="G11" s="226"/>
      <c r="H11" s="104" t="s">
        <v>53</v>
      </c>
      <c r="I11" s="234"/>
    </row>
    <row r="12" spans="2:10" ht="33" customHeight="1" thickTop="1" thickBot="1" x14ac:dyDescent="0.3">
      <c r="B12" s="118">
        <v>12</v>
      </c>
      <c r="C12" s="92" t="s">
        <v>136</v>
      </c>
      <c r="D12" s="84" t="s">
        <v>33</v>
      </c>
      <c r="E12" s="237"/>
      <c r="F12" s="104" t="s">
        <v>189</v>
      </c>
      <c r="G12" s="226"/>
      <c r="H12" s="104" t="s">
        <v>55</v>
      </c>
      <c r="I12" s="234"/>
    </row>
    <row r="13" spans="2:10" ht="33" customHeight="1" thickTop="1" thickBot="1" x14ac:dyDescent="0.3">
      <c r="B13" s="118">
        <v>13</v>
      </c>
      <c r="C13" s="92" t="s">
        <v>135</v>
      </c>
      <c r="D13" s="84" t="s">
        <v>33</v>
      </c>
      <c r="E13" s="237"/>
      <c r="F13" s="73"/>
      <c r="G13" s="226"/>
      <c r="H13" s="104"/>
      <c r="I13" s="234"/>
    </row>
    <row r="14" spans="2:10" ht="33" customHeight="1" thickTop="1" thickBot="1" x14ac:dyDescent="0.3">
      <c r="B14" s="93">
        <v>14</v>
      </c>
      <c r="C14" s="72" t="s">
        <v>153</v>
      </c>
      <c r="D14" s="56" t="s">
        <v>17</v>
      </c>
      <c r="E14" s="238"/>
      <c r="F14" s="218"/>
      <c r="G14" s="229"/>
      <c r="H14" s="61" t="s">
        <v>47</v>
      </c>
      <c r="I14" s="235"/>
    </row>
    <row r="15" spans="2:10" ht="33" customHeight="1" thickTop="1" thickBot="1" x14ac:dyDescent="0.3">
      <c r="B15" s="93">
        <v>16</v>
      </c>
      <c r="C15" s="77" t="s">
        <v>154</v>
      </c>
      <c r="D15" s="88" t="s">
        <v>11</v>
      </c>
      <c r="E15" s="238"/>
      <c r="F15" s="41"/>
      <c r="G15" s="229"/>
      <c r="H15" s="43" t="s">
        <v>49</v>
      </c>
      <c r="I15" s="235"/>
    </row>
    <row r="16" spans="2:10" ht="15" customHeight="1" thickBot="1" x14ac:dyDescent="0.3">
      <c r="B16" s="93">
        <v>118</v>
      </c>
      <c r="C16" s="93" t="s">
        <v>101</v>
      </c>
      <c r="D16" s="11" t="s">
        <v>16</v>
      </c>
      <c r="E16" s="238"/>
      <c r="F16" s="41"/>
      <c r="G16" s="229"/>
      <c r="H16" s="43" t="s">
        <v>56</v>
      </c>
      <c r="I16" s="235"/>
      <c r="J16" s="311"/>
    </row>
    <row r="17" spans="1:10" ht="33" customHeight="1" thickBot="1" x14ac:dyDescent="0.3">
      <c r="B17" s="93">
        <v>119</v>
      </c>
      <c r="C17" s="98" t="s">
        <v>100</v>
      </c>
      <c r="D17" s="88" t="s">
        <v>15</v>
      </c>
      <c r="E17" s="238"/>
      <c r="F17" s="58"/>
      <c r="G17" s="229"/>
      <c r="H17" s="74" t="s">
        <v>63</v>
      </c>
      <c r="I17" s="235"/>
      <c r="J17" s="311"/>
    </row>
    <row r="18" spans="1:10" ht="33" customHeight="1" thickBot="1" x14ac:dyDescent="0.3">
      <c r="B18" s="93">
        <v>121</v>
      </c>
      <c r="C18" s="100" t="s">
        <v>110</v>
      </c>
      <c r="D18" s="99" t="s">
        <v>32</v>
      </c>
      <c r="E18" s="238"/>
      <c r="F18" s="58"/>
      <c r="G18" s="229"/>
      <c r="H18" s="74" t="s">
        <v>57</v>
      </c>
      <c r="I18" s="235"/>
    </row>
    <row r="19" spans="1:10" ht="33" customHeight="1" thickBot="1" x14ac:dyDescent="0.3">
      <c r="B19" s="93">
        <v>123</v>
      </c>
      <c r="C19" s="98" t="s">
        <v>97</v>
      </c>
      <c r="D19" s="106" t="s">
        <v>21</v>
      </c>
      <c r="E19" s="239"/>
      <c r="F19" s="58"/>
      <c r="G19" s="229"/>
      <c r="H19" s="74" t="s">
        <v>50</v>
      </c>
      <c r="I19" s="235"/>
    </row>
    <row r="20" spans="1:10" ht="15" customHeight="1" thickBot="1" x14ac:dyDescent="0.3">
      <c r="B20" s="93">
        <v>125</v>
      </c>
      <c r="C20" s="93" t="s">
        <v>96</v>
      </c>
      <c r="D20" s="11" t="s">
        <v>22</v>
      </c>
      <c r="E20" s="238"/>
      <c r="F20" s="41"/>
      <c r="G20" s="229"/>
      <c r="H20" s="43" t="s">
        <v>58</v>
      </c>
      <c r="I20" s="235"/>
    </row>
    <row r="21" spans="1:10" ht="15" customHeight="1" thickBot="1" x14ac:dyDescent="0.3">
      <c r="B21" s="93">
        <v>126</v>
      </c>
      <c r="C21" s="94" t="s">
        <v>94</v>
      </c>
      <c r="D21" s="88" t="s">
        <v>18</v>
      </c>
      <c r="E21" s="238"/>
      <c r="F21" s="58"/>
      <c r="G21" s="229"/>
      <c r="H21" s="74" t="s">
        <v>51</v>
      </c>
      <c r="I21" s="235"/>
    </row>
    <row r="22" spans="1:10" ht="15" customHeight="1" thickBot="1" x14ac:dyDescent="0.3">
      <c r="B22" s="93">
        <v>127</v>
      </c>
      <c r="C22" s="94" t="s">
        <v>95</v>
      </c>
      <c r="D22" s="88"/>
      <c r="E22" s="238"/>
      <c r="F22" s="80"/>
      <c r="G22" s="229"/>
      <c r="H22" s="60"/>
      <c r="I22" s="235"/>
    </row>
    <row r="23" spans="1:10" ht="33" customHeight="1" thickBot="1" x14ac:dyDescent="0.3">
      <c r="B23" s="93">
        <v>128</v>
      </c>
      <c r="C23" s="100" t="s">
        <v>144</v>
      </c>
      <c r="D23" s="11" t="s">
        <v>19</v>
      </c>
      <c r="E23" s="238"/>
      <c r="F23" s="58"/>
      <c r="G23" s="229"/>
      <c r="H23" s="74" t="s">
        <v>61</v>
      </c>
      <c r="I23" s="235"/>
    </row>
    <row r="24" spans="1:10" ht="15" customHeight="1" thickBot="1" x14ac:dyDescent="0.3">
      <c r="B24" s="93">
        <v>130</v>
      </c>
      <c r="C24" s="94" t="s">
        <v>31</v>
      </c>
      <c r="D24" s="88" t="s">
        <v>11</v>
      </c>
      <c r="E24" s="240"/>
      <c r="F24" s="42"/>
      <c r="G24" s="229"/>
      <c r="H24" s="45" t="s">
        <v>60</v>
      </c>
      <c r="I24" s="235"/>
    </row>
    <row r="25" spans="1:10" ht="15" customHeight="1" thickBot="1" x14ac:dyDescent="0.3">
      <c r="B25" s="93">
        <v>131</v>
      </c>
      <c r="C25" s="93" t="s">
        <v>92</v>
      </c>
      <c r="D25" s="11" t="s">
        <v>30</v>
      </c>
      <c r="E25" s="241"/>
      <c r="F25" s="42"/>
      <c r="G25" s="229"/>
      <c r="H25" s="45" t="s">
        <v>54</v>
      </c>
      <c r="I25" s="235"/>
    </row>
    <row r="26" spans="1:10" ht="15" customHeight="1" thickBot="1" x14ac:dyDescent="0.3">
      <c r="B26" s="93">
        <v>132</v>
      </c>
      <c r="C26" s="210" t="s">
        <v>28</v>
      </c>
      <c r="D26" s="90" t="s">
        <v>29</v>
      </c>
      <c r="E26" s="242"/>
      <c r="F26" s="41"/>
      <c r="G26" s="229"/>
      <c r="H26" s="247" t="s">
        <v>60</v>
      </c>
      <c r="I26" s="235"/>
    </row>
    <row r="27" spans="1:10" ht="33" customHeight="1" thickTop="1" thickBot="1" x14ac:dyDescent="0.3">
      <c r="A27" s="108"/>
      <c r="B27" s="209">
        <v>133</v>
      </c>
      <c r="C27" s="101" t="s">
        <v>142</v>
      </c>
      <c r="D27" s="11" t="s">
        <v>143</v>
      </c>
      <c r="E27" s="243"/>
      <c r="F27" s="80"/>
      <c r="G27" s="229"/>
      <c r="H27" s="208" t="s">
        <v>151</v>
      </c>
      <c r="I27" s="235"/>
    </row>
    <row r="28" spans="1:10" ht="33" customHeight="1" thickTop="1" thickBot="1" x14ac:dyDescent="0.3">
      <c r="B28" s="209">
        <v>135</v>
      </c>
      <c r="C28" s="98" t="s">
        <v>141</v>
      </c>
      <c r="D28" s="88" t="s">
        <v>138</v>
      </c>
      <c r="E28" s="243"/>
      <c r="F28" s="80"/>
      <c r="G28" s="229"/>
      <c r="H28" s="208" t="s">
        <v>152</v>
      </c>
      <c r="I28" s="235"/>
    </row>
    <row r="29" spans="1:10" s="108" customFormat="1" ht="33" customHeight="1" thickTop="1" thickBot="1" x14ac:dyDescent="0.3">
      <c r="A29"/>
      <c r="B29" s="100">
        <v>137</v>
      </c>
      <c r="C29" s="211" t="s">
        <v>114</v>
      </c>
      <c r="D29" s="212" t="s">
        <v>17</v>
      </c>
      <c r="E29" s="238"/>
      <c r="F29" s="107"/>
      <c r="G29" s="230"/>
      <c r="H29" s="248" t="s">
        <v>116</v>
      </c>
      <c r="I29" s="235"/>
    </row>
    <row r="30" spans="1:10" ht="38.25" thickBot="1" x14ac:dyDescent="0.3">
      <c r="B30" s="93">
        <v>140</v>
      </c>
      <c r="C30" s="129" t="s">
        <v>91</v>
      </c>
      <c r="D30" s="88" t="s">
        <v>24</v>
      </c>
      <c r="E30" s="244"/>
      <c r="F30" s="35"/>
      <c r="G30" s="231"/>
      <c r="H30" s="47" t="s">
        <v>62</v>
      </c>
      <c r="I30" s="229"/>
    </row>
    <row r="31" spans="1:10" ht="15" customHeight="1" thickBot="1" x14ac:dyDescent="0.3">
      <c r="B31" s="93">
        <v>143</v>
      </c>
      <c r="C31" s="130" t="s">
        <v>127</v>
      </c>
      <c r="D31" s="11" t="s">
        <v>128</v>
      </c>
      <c r="E31" s="245"/>
      <c r="F31" s="11"/>
      <c r="G31" s="232"/>
      <c r="H31" s="182" t="s">
        <v>130</v>
      </c>
      <c r="I31" s="232"/>
    </row>
    <row r="32" spans="1:10" ht="20.25" thickTop="1" thickBot="1" x14ac:dyDescent="0.3">
      <c r="B32" s="93">
        <v>144</v>
      </c>
      <c r="C32" s="92" t="s">
        <v>178</v>
      </c>
      <c r="D32" s="88" t="s">
        <v>176</v>
      </c>
      <c r="E32" s="245"/>
      <c r="F32" s="11"/>
      <c r="G32" s="232"/>
      <c r="H32" s="182" t="s">
        <v>186</v>
      </c>
      <c r="I32" s="232"/>
    </row>
    <row r="33" spans="2:9" ht="20.25" thickTop="1" thickBot="1" x14ac:dyDescent="0.3">
      <c r="B33" s="93">
        <v>145</v>
      </c>
      <c r="C33" s="193" t="s">
        <v>179</v>
      </c>
      <c r="D33" s="76" t="s">
        <v>180</v>
      </c>
      <c r="E33" s="245"/>
      <c r="F33" s="11"/>
      <c r="G33" s="232"/>
      <c r="H33" s="182" t="s">
        <v>185</v>
      </c>
      <c r="I33" s="232"/>
    </row>
    <row r="34" spans="2:9" ht="57.75" thickTop="1" thickBot="1" x14ac:dyDescent="0.3">
      <c r="B34" s="93">
        <v>146</v>
      </c>
      <c r="C34" s="77" t="s">
        <v>181</v>
      </c>
      <c r="D34" s="293" t="s">
        <v>182</v>
      </c>
      <c r="E34" s="245"/>
      <c r="F34" s="11"/>
      <c r="G34" s="232"/>
      <c r="H34" s="182" t="s">
        <v>187</v>
      </c>
      <c r="I34" s="232"/>
    </row>
  </sheetData>
  <sortState ref="B12:H13">
    <sortCondition ref="B12:B13"/>
  </sortState>
  <mergeCells count="1">
    <mergeCell ref="J16:J17"/>
  </mergeCells>
  <hyperlinks>
    <hyperlink ref="F3" r:id="rId1"/>
    <hyperlink ref="H3" r:id="rId2"/>
    <hyperlink ref="F4" r:id="rId3"/>
    <hyperlink ref="H4" r:id="rId4"/>
    <hyperlink ref="H8" r:id="rId5"/>
    <hyperlink ref="H7" r:id="rId6"/>
    <hyperlink ref="H19" r:id="rId7"/>
    <hyperlink ref="H21:H22" r:id="rId8" display="http://www.scalatt.it/forum/topic.asp?TOPIC_ID=9557"/>
    <hyperlink ref="H25" r:id="rId9"/>
    <hyperlink ref="H14:H15" r:id="rId10" display="http://www.scalatt.it/forum/topic.asp?TOPIC_ID=7302"/>
    <hyperlink ref="H16" r:id="rId11"/>
    <hyperlink ref="H18" r:id="rId12"/>
    <hyperlink ref="H20" r:id="rId13"/>
    <hyperlink ref="H5:H6" r:id="rId14" display="http://www.scalatt.it/forum/topic.asp?TOPIC_ID=7365"/>
    <hyperlink ref="H24" r:id="rId15"/>
    <hyperlink ref="H23" r:id="rId16"/>
    <hyperlink ref="H17" r:id="rId17"/>
    <hyperlink ref="F5:F6" r:id="rId18" display="http://www.scalatt.it/fotostoria_galleria_orso.htm"/>
    <hyperlink ref="F7" r:id="rId19"/>
    <hyperlink ref="F8" r:id="rId20"/>
    <hyperlink ref="F9" r:id="rId21"/>
    <hyperlink ref="H9" r:id="rId22"/>
    <hyperlink ref="F10" r:id="rId23"/>
    <hyperlink ref="H26" r:id="rId24"/>
    <hyperlink ref="H10" r:id="rId25"/>
    <hyperlink ref="H15" r:id="rId26"/>
    <hyperlink ref="H12" r:id="rId27"/>
    <hyperlink ref="H11" r:id="rId28"/>
    <hyperlink ref="H14" r:id="rId29"/>
    <hyperlink ref="H29" r:id="rId30"/>
    <hyperlink ref="H30" r:id="rId31"/>
    <hyperlink ref="H31" r:id="rId32"/>
    <hyperlink ref="H27" r:id="rId33"/>
    <hyperlink ref="H28" r:id="rId34"/>
    <hyperlink ref="H33" r:id="rId35"/>
    <hyperlink ref="H32" r:id="rId36"/>
    <hyperlink ref="H34" r:id="rId37"/>
    <hyperlink ref="F11" r:id="rId38"/>
    <hyperlink ref="F12" r:id="rId39"/>
  </hyperlinks>
  <pageMargins left="0.7" right="0.7" top="0.75" bottom="0.75" header="0.3" footer="0.3"/>
  <pageSetup paperSize="9" orientation="portrait" r:id="rId40"/>
  <legacyDrawing r:id="rId4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35"/>
  <sheetViews>
    <sheetView workbookViewId="0">
      <pane ySplit="1" topLeftCell="A5" activePane="bottomLeft" state="frozen"/>
      <selection pane="bottomLeft" activeCell="H20" sqref="H20"/>
    </sheetView>
  </sheetViews>
  <sheetFormatPr defaultRowHeight="15" x14ac:dyDescent="0.25"/>
  <cols>
    <col min="1" max="1" width="2.85546875" customWidth="1"/>
    <col min="2" max="2" width="6.7109375" customWidth="1"/>
    <col min="3" max="3" width="41.5703125" customWidth="1"/>
    <col min="4" max="4" width="33.5703125" customWidth="1"/>
    <col min="5" max="5" width="1.85546875" customWidth="1"/>
    <col min="6" max="6" width="105" customWidth="1"/>
    <col min="7" max="7" width="1.28515625" customWidth="1"/>
  </cols>
  <sheetData>
    <row r="1" spans="2:8" ht="16.5" thickTop="1" thickBot="1" x14ac:dyDescent="0.3">
      <c r="B1" s="7" t="s">
        <v>0</v>
      </c>
      <c r="C1" s="7" t="s">
        <v>1</v>
      </c>
      <c r="D1" s="7" t="s">
        <v>2</v>
      </c>
      <c r="E1" s="16"/>
      <c r="F1" s="7" t="s">
        <v>68</v>
      </c>
      <c r="G1" s="16"/>
    </row>
    <row r="2" spans="2:8" ht="8.25" customHeight="1" thickTop="1" thickBot="1" x14ac:dyDescent="0.3">
      <c r="B2" s="40"/>
      <c r="C2" s="40"/>
      <c r="D2" s="40"/>
      <c r="E2" s="40"/>
      <c r="F2" s="40"/>
      <c r="G2" s="40"/>
    </row>
    <row r="3" spans="2:8" ht="15" customHeight="1" thickTop="1" thickBot="1" x14ac:dyDescent="0.3">
      <c r="B3" s="62">
        <v>1</v>
      </c>
      <c r="C3" s="92" t="s">
        <v>102</v>
      </c>
      <c r="D3" s="82" t="s">
        <v>9</v>
      </c>
      <c r="E3" s="103"/>
      <c r="F3" s="104" t="s">
        <v>88</v>
      </c>
      <c r="G3" s="178"/>
    </row>
    <row r="4" spans="2:8" ht="15" customHeight="1" thickTop="1" thickBot="1" x14ac:dyDescent="0.3">
      <c r="B4" s="62">
        <v>2</v>
      </c>
      <c r="C4" s="62" t="s">
        <v>103</v>
      </c>
      <c r="D4" s="76" t="s">
        <v>12</v>
      </c>
      <c r="E4" s="75"/>
      <c r="F4" s="104" t="s">
        <v>84</v>
      </c>
      <c r="G4" s="178"/>
    </row>
    <row r="5" spans="2:8" ht="15" customHeight="1" thickTop="1" thickBot="1" x14ac:dyDescent="0.3">
      <c r="B5" s="62">
        <v>3</v>
      </c>
      <c r="C5" s="92" t="s">
        <v>105</v>
      </c>
      <c r="D5" s="83" t="s">
        <v>8</v>
      </c>
      <c r="E5" s="75"/>
      <c r="F5" s="104" t="s">
        <v>82</v>
      </c>
      <c r="G5" s="178"/>
    </row>
    <row r="6" spans="2:8" ht="15" customHeight="1" thickTop="1" thickBot="1" x14ac:dyDescent="0.3">
      <c r="B6" s="62">
        <v>4</v>
      </c>
      <c r="C6" s="92" t="s">
        <v>104</v>
      </c>
      <c r="D6" s="83" t="s">
        <v>8</v>
      </c>
      <c r="E6" s="75"/>
      <c r="F6" s="104" t="s">
        <v>83</v>
      </c>
      <c r="G6" s="178"/>
    </row>
    <row r="7" spans="2:8" ht="15" customHeight="1" thickTop="1" thickBot="1" x14ac:dyDescent="0.3">
      <c r="B7" s="62">
        <v>5</v>
      </c>
      <c r="C7" s="62" t="s">
        <v>106</v>
      </c>
      <c r="D7" s="76" t="s">
        <v>19</v>
      </c>
      <c r="E7" s="75"/>
      <c r="F7" s="104" t="s">
        <v>80</v>
      </c>
      <c r="G7" s="178"/>
    </row>
    <row r="8" spans="2:8" ht="15" customHeight="1" thickTop="1" thickBot="1" x14ac:dyDescent="0.3">
      <c r="B8" s="62">
        <v>6</v>
      </c>
      <c r="C8" s="92" t="s">
        <v>107</v>
      </c>
      <c r="D8" s="84" t="s">
        <v>18</v>
      </c>
      <c r="E8" s="75"/>
      <c r="F8" s="104" t="s">
        <v>81</v>
      </c>
      <c r="G8" s="178"/>
    </row>
    <row r="9" spans="2:8" ht="15" customHeight="1" thickTop="1" thickBot="1" x14ac:dyDescent="0.3">
      <c r="B9" s="62">
        <v>7</v>
      </c>
      <c r="C9" s="62" t="s">
        <v>108</v>
      </c>
      <c r="D9" s="76" t="s">
        <v>14</v>
      </c>
      <c r="E9" s="75"/>
      <c r="F9" s="105" t="s">
        <v>79</v>
      </c>
      <c r="G9" s="224"/>
      <c r="H9" s="29"/>
    </row>
    <row r="10" spans="2:8" ht="33" customHeight="1" thickTop="1" thickBot="1" x14ac:dyDescent="0.3">
      <c r="B10" s="62">
        <v>8</v>
      </c>
      <c r="C10" s="77" t="s">
        <v>109</v>
      </c>
      <c r="D10" s="84" t="s">
        <v>23</v>
      </c>
      <c r="E10" s="75"/>
      <c r="F10" s="104" t="s">
        <v>78</v>
      </c>
      <c r="G10" s="178"/>
    </row>
    <row r="11" spans="2:8" ht="33" customHeight="1" thickTop="1" thickBot="1" x14ac:dyDescent="0.3">
      <c r="B11" s="62">
        <v>10</v>
      </c>
      <c r="C11" s="72" t="s">
        <v>90</v>
      </c>
      <c r="D11" s="76" t="s">
        <v>20</v>
      </c>
      <c r="E11" s="75"/>
      <c r="F11" s="104" t="s">
        <v>78</v>
      </c>
      <c r="G11" s="178"/>
    </row>
    <row r="12" spans="2:8" ht="33" customHeight="1" thickTop="1" thickBot="1" x14ac:dyDescent="0.3">
      <c r="B12" s="62">
        <v>12</v>
      </c>
      <c r="C12" s="92" t="s">
        <v>136</v>
      </c>
      <c r="D12" s="84" t="s">
        <v>33</v>
      </c>
      <c r="E12" s="75"/>
      <c r="F12" s="73"/>
      <c r="G12" s="178"/>
    </row>
    <row r="13" spans="2:8" ht="33" customHeight="1" thickTop="1" thickBot="1" x14ac:dyDescent="0.3">
      <c r="B13" s="62">
        <v>13</v>
      </c>
      <c r="C13" s="92" t="s">
        <v>135</v>
      </c>
      <c r="D13" s="84"/>
      <c r="E13" s="75"/>
      <c r="F13" s="73"/>
      <c r="G13" s="178"/>
    </row>
    <row r="14" spans="2:8" ht="15" customHeight="1" thickTop="1" thickBot="1" x14ac:dyDescent="0.3">
      <c r="B14" s="62">
        <v>14</v>
      </c>
      <c r="C14" s="77" t="s">
        <v>153</v>
      </c>
      <c r="D14" s="84" t="s">
        <v>17</v>
      </c>
      <c r="E14" s="75"/>
      <c r="F14" s="104" t="s">
        <v>69</v>
      </c>
      <c r="G14" s="178"/>
    </row>
    <row r="15" spans="2:8" ht="15" customHeight="1" thickTop="1" thickBot="1" x14ac:dyDescent="0.3">
      <c r="B15" s="62">
        <v>16</v>
      </c>
      <c r="C15" s="78" t="s">
        <v>154</v>
      </c>
      <c r="D15" s="76" t="s">
        <v>11</v>
      </c>
      <c r="E15" s="75"/>
      <c r="F15" s="104"/>
      <c r="G15" s="178"/>
    </row>
    <row r="16" spans="2:8" ht="15" customHeight="1" thickTop="1" thickBot="1" x14ac:dyDescent="0.3">
      <c r="B16" s="62">
        <v>118</v>
      </c>
      <c r="C16" s="62" t="s">
        <v>101</v>
      </c>
      <c r="D16" s="76" t="s">
        <v>16</v>
      </c>
      <c r="E16" s="75"/>
      <c r="F16" s="104" t="s">
        <v>77</v>
      </c>
      <c r="G16" s="178"/>
    </row>
    <row r="17" spans="2:7" ht="33" customHeight="1" thickTop="1" thickBot="1" x14ac:dyDescent="0.3">
      <c r="B17" s="62">
        <v>119</v>
      </c>
      <c r="C17" s="77" t="s">
        <v>100</v>
      </c>
      <c r="D17" s="84" t="s">
        <v>15</v>
      </c>
      <c r="E17" s="75"/>
      <c r="F17" s="73"/>
      <c r="G17" s="178"/>
    </row>
    <row r="18" spans="2:7" ht="33" customHeight="1" thickTop="1" thickBot="1" x14ac:dyDescent="0.3">
      <c r="B18" s="62">
        <v>121</v>
      </c>
      <c r="C18" s="78" t="s">
        <v>113</v>
      </c>
      <c r="D18" s="79" t="s">
        <v>32</v>
      </c>
      <c r="E18" s="75"/>
      <c r="F18" s="104" t="s">
        <v>76</v>
      </c>
      <c r="G18" s="178"/>
    </row>
    <row r="19" spans="2:7" ht="33" customHeight="1" thickTop="1" thickBot="1" x14ac:dyDescent="0.3">
      <c r="B19" s="62">
        <v>123</v>
      </c>
      <c r="C19" s="77" t="s">
        <v>97</v>
      </c>
      <c r="D19" s="85" t="s">
        <v>21</v>
      </c>
      <c r="E19" s="112"/>
      <c r="F19" s="104" t="s">
        <v>75</v>
      </c>
      <c r="G19" s="178"/>
    </row>
    <row r="20" spans="2:7" ht="15" customHeight="1" thickTop="1" thickBot="1" x14ac:dyDescent="0.3">
      <c r="B20" s="62">
        <v>125</v>
      </c>
      <c r="C20" s="62" t="s">
        <v>96</v>
      </c>
      <c r="D20" s="76" t="s">
        <v>22</v>
      </c>
      <c r="E20" s="75"/>
      <c r="F20" s="104" t="s">
        <v>74</v>
      </c>
      <c r="G20" s="178"/>
    </row>
    <row r="21" spans="2:7" ht="15" customHeight="1" thickTop="1" thickBot="1" x14ac:dyDescent="0.3">
      <c r="B21" s="62">
        <v>126</v>
      </c>
      <c r="C21" s="92" t="s">
        <v>94</v>
      </c>
      <c r="D21" s="84" t="s">
        <v>18</v>
      </c>
      <c r="E21" s="75"/>
      <c r="F21" s="104" t="s">
        <v>87</v>
      </c>
      <c r="G21" s="178"/>
    </row>
    <row r="22" spans="2:7" ht="15" customHeight="1" thickTop="1" thickBot="1" x14ac:dyDescent="0.3">
      <c r="B22" s="62">
        <v>127</v>
      </c>
      <c r="C22" s="92" t="s">
        <v>95</v>
      </c>
      <c r="D22" s="84" t="s">
        <v>18</v>
      </c>
      <c r="E22" s="75"/>
      <c r="F22" s="73"/>
      <c r="G22" s="178"/>
    </row>
    <row r="23" spans="2:7" ht="33" customHeight="1" thickTop="1" thickBot="1" x14ac:dyDescent="0.3">
      <c r="B23" s="62">
        <v>128</v>
      </c>
      <c r="C23" s="78" t="s">
        <v>112</v>
      </c>
      <c r="D23" s="76" t="s">
        <v>19</v>
      </c>
      <c r="E23" s="75"/>
      <c r="F23" s="104" t="s">
        <v>73</v>
      </c>
      <c r="G23" s="178"/>
    </row>
    <row r="24" spans="2:7" ht="15" customHeight="1" thickTop="1" thickBot="1" x14ac:dyDescent="0.3">
      <c r="B24" s="62">
        <v>130</v>
      </c>
      <c r="C24" s="92" t="s">
        <v>31</v>
      </c>
      <c r="D24" s="84" t="s">
        <v>11</v>
      </c>
      <c r="E24" s="75"/>
      <c r="F24" s="113"/>
      <c r="G24" s="178"/>
    </row>
    <row r="25" spans="2:7" ht="22.5" customHeight="1" thickTop="1" thickBot="1" x14ac:dyDescent="0.3">
      <c r="B25" s="62">
        <v>131</v>
      </c>
      <c r="C25" s="62" t="s">
        <v>92</v>
      </c>
      <c r="D25" s="76" t="s">
        <v>30</v>
      </c>
      <c r="E25" s="75"/>
      <c r="F25" s="114" t="s">
        <v>72</v>
      </c>
      <c r="G25" s="178"/>
    </row>
    <row r="26" spans="2:7" ht="15" customHeight="1" thickTop="1" thickBot="1" x14ac:dyDescent="0.3">
      <c r="B26" s="62">
        <v>132</v>
      </c>
      <c r="C26" s="92" t="s">
        <v>28</v>
      </c>
      <c r="D26" s="84" t="s">
        <v>29</v>
      </c>
      <c r="E26" s="75"/>
      <c r="F26" s="115" t="s">
        <v>89</v>
      </c>
      <c r="G26" s="178"/>
    </row>
    <row r="27" spans="2:7" ht="33" customHeight="1" thickTop="1" thickBot="1" x14ac:dyDescent="0.3">
      <c r="B27" s="62">
        <v>133</v>
      </c>
      <c r="C27" s="72" t="s">
        <v>142</v>
      </c>
      <c r="D27" s="76" t="s">
        <v>143</v>
      </c>
      <c r="E27" s="75"/>
      <c r="F27" s="115" t="s">
        <v>140</v>
      </c>
      <c r="G27" s="178"/>
    </row>
    <row r="28" spans="2:7" ht="33" customHeight="1" thickTop="1" thickBot="1" x14ac:dyDescent="0.3">
      <c r="B28" s="62">
        <v>135</v>
      </c>
      <c r="C28" s="77" t="s">
        <v>141</v>
      </c>
      <c r="D28" s="84" t="s">
        <v>138</v>
      </c>
      <c r="E28" s="75"/>
      <c r="F28" s="115" t="s">
        <v>139</v>
      </c>
      <c r="G28" s="178"/>
    </row>
    <row r="29" spans="2:7" ht="33" customHeight="1" thickTop="1" thickBot="1" x14ac:dyDescent="0.3">
      <c r="B29" s="62">
        <v>137</v>
      </c>
      <c r="C29" s="72" t="s">
        <v>114</v>
      </c>
      <c r="D29" s="76" t="s">
        <v>17</v>
      </c>
      <c r="E29" s="75"/>
      <c r="F29" s="116"/>
      <c r="G29" s="178"/>
    </row>
    <row r="30" spans="2:7" ht="33" customHeight="1" thickTop="1" thickBot="1" x14ac:dyDescent="0.3">
      <c r="B30" s="62">
        <v>140</v>
      </c>
      <c r="C30" s="77" t="s">
        <v>111</v>
      </c>
      <c r="D30" s="84" t="s">
        <v>24</v>
      </c>
      <c r="E30" s="178"/>
      <c r="F30" s="116" t="s">
        <v>117</v>
      </c>
      <c r="G30" s="178"/>
    </row>
    <row r="31" spans="2:7" ht="31.5" thickTop="1" thickBot="1" x14ac:dyDescent="0.3">
      <c r="B31" s="179">
        <v>143</v>
      </c>
      <c r="C31" s="180" t="s">
        <v>127</v>
      </c>
      <c r="D31" s="181" t="s">
        <v>128</v>
      </c>
      <c r="E31" s="134"/>
      <c r="F31" s="116" t="s">
        <v>129</v>
      </c>
      <c r="G31" s="178"/>
    </row>
    <row r="32" spans="2:7" ht="20.25" thickTop="1" thickBot="1" x14ac:dyDescent="0.3">
      <c r="B32" s="179">
        <v>144</v>
      </c>
      <c r="C32" s="180"/>
      <c r="D32" s="181"/>
      <c r="E32" s="134"/>
      <c r="F32" s="116"/>
      <c r="G32" s="178"/>
    </row>
    <row r="33" spans="2:7" ht="20.25" thickTop="1" thickBot="1" x14ac:dyDescent="0.3">
      <c r="B33" s="179">
        <v>145</v>
      </c>
      <c r="C33" s="180"/>
      <c r="D33" s="181"/>
      <c r="E33" s="134"/>
      <c r="F33" s="116"/>
      <c r="G33" s="178"/>
    </row>
    <row r="34" spans="2:7" ht="20.25" thickTop="1" thickBot="1" x14ac:dyDescent="0.3">
      <c r="B34" s="179">
        <v>146</v>
      </c>
      <c r="C34" s="180"/>
      <c r="D34" s="181"/>
      <c r="E34" s="134"/>
      <c r="F34" s="116"/>
      <c r="G34" s="134"/>
    </row>
    <row r="35" spans="2:7" ht="15.75" thickTop="1" x14ac:dyDescent="0.25"/>
  </sheetData>
  <sortState ref="A3:F34">
    <sortCondition ref="B3:B34"/>
  </sortState>
  <hyperlinks>
    <hyperlink ref="F14" r:id="rId1"/>
    <hyperlink ref="F25" r:id="rId2"/>
    <hyperlink ref="F23" r:id="rId3"/>
    <hyperlink ref="F20" r:id="rId4"/>
    <hyperlink ref="F19" r:id="rId5"/>
    <hyperlink ref="F18" r:id="rId6"/>
    <hyperlink ref="F16" r:id="rId7"/>
    <hyperlink ref="F10" r:id="rId8"/>
    <hyperlink ref="F9" r:id="rId9"/>
    <hyperlink ref="F7" r:id="rId10"/>
    <hyperlink ref="F8" r:id="rId11"/>
    <hyperlink ref="F5" r:id="rId12"/>
    <hyperlink ref="F6" r:id="rId13"/>
    <hyperlink ref="F4" r:id="rId14"/>
    <hyperlink ref="F21" r:id="rId15"/>
    <hyperlink ref="F3" r:id="rId16"/>
    <hyperlink ref="F11" r:id="rId17"/>
    <hyperlink ref="F26" r:id="rId18"/>
    <hyperlink ref="F30" r:id="rId19"/>
    <hyperlink ref="F31" r:id="rId20"/>
    <hyperlink ref="F28" r:id="rId21"/>
    <hyperlink ref="F27" r:id="rId22"/>
  </hyperlinks>
  <pageMargins left="0.7" right="0.7" top="0.75" bottom="0.75" header="0.3" footer="0.3"/>
  <pageSetup paperSize="9" orientation="portrait" r:id="rId23"/>
  <legacyDrawing r:id="rId2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opLeftCell="A4" workbookViewId="0">
      <selection activeCell="A15" sqref="A15"/>
    </sheetView>
  </sheetViews>
  <sheetFormatPr defaultRowHeight="18" x14ac:dyDescent="0.25"/>
  <cols>
    <col min="1" max="1" width="2" customWidth="1"/>
    <col min="2" max="2" width="5.42578125" customWidth="1"/>
    <col min="3" max="3" width="30.7109375" customWidth="1"/>
    <col min="4" max="4" width="11" customWidth="1"/>
    <col min="5" max="5" width="11.7109375" customWidth="1"/>
    <col min="6" max="6" width="16.5703125" customWidth="1"/>
    <col min="7" max="7" width="6.140625" customWidth="1"/>
    <col min="8" max="8" width="5.7109375" customWidth="1"/>
    <col min="9" max="9" width="29.7109375" style="31" customWidth="1"/>
    <col min="10" max="10" width="9.140625" style="2"/>
    <col min="11" max="11" width="7.5703125" customWidth="1"/>
    <col min="12" max="12" width="11.140625" customWidth="1"/>
    <col min="17" max="17" width="1.28515625" customWidth="1"/>
    <col min="18" max="18" width="35.5703125" customWidth="1"/>
    <col min="19" max="19" width="1.42578125" customWidth="1"/>
    <col min="20" max="20" width="58.5703125" customWidth="1"/>
    <col min="21" max="21" width="1.28515625" customWidth="1"/>
    <col min="22" max="22" width="52.5703125" customWidth="1"/>
  </cols>
  <sheetData>
    <row r="1" spans="1:24" s="1" customFormat="1" ht="27.75" customHeight="1" thickTop="1" thickBot="1" x14ac:dyDescent="0.3">
      <c r="B1" s="7" t="s">
        <v>0</v>
      </c>
      <c r="C1" s="7" t="s">
        <v>1</v>
      </c>
      <c r="D1" s="7" t="s">
        <v>131</v>
      </c>
      <c r="E1" s="185" t="s">
        <v>132</v>
      </c>
      <c r="F1" s="7" t="s">
        <v>5</v>
      </c>
      <c r="G1" s="7" t="s">
        <v>25</v>
      </c>
      <c r="H1" s="7" t="s">
        <v>71</v>
      </c>
      <c r="I1" s="7" t="s">
        <v>2</v>
      </c>
      <c r="J1" s="8" t="s">
        <v>175</v>
      </c>
      <c r="K1" s="7" t="s">
        <v>37</v>
      </c>
      <c r="L1" s="8" t="s">
        <v>27</v>
      </c>
      <c r="M1" s="8" t="s">
        <v>3</v>
      </c>
      <c r="N1" s="249" t="s">
        <v>4</v>
      </c>
      <c r="O1" s="8" t="s">
        <v>156</v>
      </c>
      <c r="P1" s="8"/>
      <c r="Q1" s="8"/>
      <c r="R1" s="7" t="s">
        <v>41</v>
      </c>
      <c r="S1" s="16"/>
      <c r="T1" s="7" t="s">
        <v>42</v>
      </c>
      <c r="U1" s="16"/>
      <c r="V1" s="7" t="s">
        <v>68</v>
      </c>
    </row>
    <row r="2" spans="1:24" ht="6.75" customHeight="1" thickTop="1" thickBot="1" x14ac:dyDescent="0.3">
      <c r="I2" s="250"/>
      <c r="R2" s="251"/>
    </row>
    <row r="3" spans="1:24" ht="15" customHeight="1" thickTop="1" thickBot="1" x14ac:dyDescent="0.3">
      <c r="A3" s="152">
        <v>1</v>
      </c>
      <c r="B3" s="11">
        <v>1</v>
      </c>
      <c r="C3" s="11" t="s">
        <v>102</v>
      </c>
      <c r="D3" s="76">
        <v>1000</v>
      </c>
      <c r="E3" s="76">
        <v>550</v>
      </c>
      <c r="F3" s="263" t="s">
        <v>7</v>
      </c>
      <c r="G3" s="263" t="s">
        <v>120</v>
      </c>
      <c r="H3" s="263" t="s">
        <v>85</v>
      </c>
      <c r="I3" s="11" t="s">
        <v>9</v>
      </c>
      <c r="J3" s="264">
        <v>1000</v>
      </c>
      <c r="K3" s="263"/>
      <c r="L3" s="11">
        <v>1</v>
      </c>
      <c r="M3" s="11">
        <v>1</v>
      </c>
      <c r="N3" s="11">
        <v>1</v>
      </c>
      <c r="O3" s="11">
        <v>1</v>
      </c>
      <c r="P3" s="11"/>
      <c r="Q3" s="75"/>
      <c r="R3" s="265" t="s">
        <v>40</v>
      </c>
      <c r="S3" s="29"/>
      <c r="T3" s="104" t="s">
        <v>43</v>
      </c>
    </row>
    <row r="4" spans="1:24" ht="15" customHeight="1" thickTop="1" thickBot="1" x14ac:dyDescent="0.3">
      <c r="A4" s="153">
        <v>1</v>
      </c>
      <c r="B4" s="11">
        <v>2</v>
      </c>
      <c r="C4" s="11" t="s">
        <v>103</v>
      </c>
      <c r="D4" s="76">
        <v>1000</v>
      </c>
      <c r="E4" s="76">
        <v>550</v>
      </c>
      <c r="F4" s="263"/>
      <c r="G4" s="263"/>
      <c r="H4" s="263" t="s">
        <v>85</v>
      </c>
      <c r="I4" s="11" t="s">
        <v>12</v>
      </c>
      <c r="J4" s="264">
        <v>1000</v>
      </c>
      <c r="K4" s="263"/>
      <c r="L4" s="11">
        <v>1</v>
      </c>
      <c r="M4" s="11">
        <v>1</v>
      </c>
      <c r="N4" s="11">
        <v>1</v>
      </c>
      <c r="O4" s="11">
        <v>1</v>
      </c>
      <c r="P4" s="11"/>
      <c r="Q4" s="266"/>
      <c r="R4" s="265" t="s">
        <v>44</v>
      </c>
      <c r="S4" s="29"/>
      <c r="T4" s="104" t="s">
        <v>45</v>
      </c>
      <c r="V4" s="104" t="s">
        <v>88</v>
      </c>
    </row>
    <row r="5" spans="1:24" ht="15" customHeight="1" thickTop="1" thickBot="1" x14ac:dyDescent="0.3">
      <c r="A5" s="153">
        <v>1</v>
      </c>
      <c r="B5" s="11">
        <v>3</v>
      </c>
      <c r="C5" s="11" t="s">
        <v>105</v>
      </c>
      <c r="D5" s="267" t="s">
        <v>134</v>
      </c>
      <c r="E5" s="76">
        <v>550</v>
      </c>
      <c r="F5" s="263" t="s">
        <v>39</v>
      </c>
      <c r="G5" s="263"/>
      <c r="H5" s="263" t="s">
        <v>85</v>
      </c>
      <c r="I5" s="11" t="s">
        <v>8</v>
      </c>
      <c r="J5" s="268" t="s">
        <v>134</v>
      </c>
      <c r="K5" s="263"/>
      <c r="L5" s="11">
        <v>1</v>
      </c>
      <c r="M5" s="11">
        <v>1</v>
      </c>
      <c r="N5" s="11">
        <v>1</v>
      </c>
      <c r="O5" s="11">
        <v>1</v>
      </c>
      <c r="P5" s="11"/>
      <c r="Q5" s="266"/>
      <c r="R5" s="265" t="s">
        <v>65</v>
      </c>
      <c r="S5" s="29"/>
      <c r="T5" s="104" t="s">
        <v>59</v>
      </c>
      <c r="V5" s="104" t="s">
        <v>84</v>
      </c>
    </row>
    <row r="6" spans="1:24" ht="15" customHeight="1" thickTop="1" thickBot="1" x14ac:dyDescent="0.3">
      <c r="A6" s="153">
        <v>1</v>
      </c>
      <c r="B6" s="11">
        <v>4</v>
      </c>
      <c r="C6" s="11" t="s">
        <v>104</v>
      </c>
      <c r="D6" s="76">
        <v>1200</v>
      </c>
      <c r="E6" s="76">
        <v>550</v>
      </c>
      <c r="F6" s="263" t="s">
        <v>7</v>
      </c>
      <c r="G6" s="263"/>
      <c r="H6" s="263" t="s">
        <v>85</v>
      </c>
      <c r="I6" s="11" t="s">
        <v>8</v>
      </c>
      <c r="J6" s="264">
        <v>1200</v>
      </c>
      <c r="K6" s="263"/>
      <c r="L6" s="11">
        <v>1</v>
      </c>
      <c r="M6" s="11">
        <v>1</v>
      </c>
      <c r="N6" s="11">
        <v>1</v>
      </c>
      <c r="O6" s="11">
        <v>1</v>
      </c>
      <c r="P6" s="11"/>
      <c r="Q6" s="266"/>
      <c r="R6" s="265"/>
      <c r="S6" s="29"/>
      <c r="T6" s="104"/>
      <c r="V6" s="104" t="s">
        <v>82</v>
      </c>
    </row>
    <row r="7" spans="1:24" ht="15" customHeight="1" thickTop="1" thickBot="1" x14ac:dyDescent="0.3">
      <c r="A7" s="153">
        <v>1</v>
      </c>
      <c r="B7" s="11">
        <v>5</v>
      </c>
      <c r="C7" s="11" t="s">
        <v>106</v>
      </c>
      <c r="D7" s="76">
        <v>1000</v>
      </c>
      <c r="E7" s="76">
        <v>550</v>
      </c>
      <c r="F7" s="263" t="s">
        <v>7</v>
      </c>
      <c r="G7" s="263"/>
      <c r="H7" s="263" t="s">
        <v>85</v>
      </c>
      <c r="I7" s="11" t="s">
        <v>19</v>
      </c>
      <c r="J7" s="264">
        <v>1000</v>
      </c>
      <c r="K7" s="263"/>
      <c r="L7" s="11"/>
      <c r="M7" s="11">
        <v>1</v>
      </c>
      <c r="N7" s="11">
        <v>1</v>
      </c>
      <c r="O7" s="11">
        <v>1</v>
      </c>
      <c r="P7" s="11"/>
      <c r="Q7" s="266"/>
      <c r="R7" s="265" t="s">
        <v>66</v>
      </c>
      <c r="S7" s="29"/>
      <c r="T7" s="104" t="s">
        <v>48</v>
      </c>
      <c r="V7" s="104" t="s">
        <v>83</v>
      </c>
    </row>
    <row r="8" spans="1:24" ht="15" customHeight="1" thickTop="1" thickBot="1" x14ac:dyDescent="0.3">
      <c r="A8" s="153">
        <v>1</v>
      </c>
      <c r="B8" s="11">
        <v>6</v>
      </c>
      <c r="C8" s="11" t="s">
        <v>107</v>
      </c>
      <c r="D8" s="76">
        <v>1000</v>
      </c>
      <c r="E8" s="76">
        <v>550</v>
      </c>
      <c r="F8" s="263" t="s">
        <v>7</v>
      </c>
      <c r="G8" s="263"/>
      <c r="H8" s="263" t="s">
        <v>85</v>
      </c>
      <c r="I8" s="11" t="s">
        <v>18</v>
      </c>
      <c r="J8" s="264">
        <v>1000</v>
      </c>
      <c r="K8" s="263"/>
      <c r="L8" s="11"/>
      <c r="M8" s="11">
        <v>1</v>
      </c>
      <c r="N8" s="11">
        <v>1</v>
      </c>
      <c r="O8" s="11">
        <v>1</v>
      </c>
      <c r="P8" s="11"/>
      <c r="Q8" s="266"/>
      <c r="R8" s="265" t="s">
        <v>67</v>
      </c>
      <c r="S8" s="29"/>
      <c r="T8" s="104" t="s">
        <v>46</v>
      </c>
      <c r="V8" s="104" t="s">
        <v>80</v>
      </c>
    </row>
    <row r="9" spans="1:24" ht="15" customHeight="1" thickTop="1" thickBot="1" x14ac:dyDescent="0.3">
      <c r="A9" s="153">
        <v>1</v>
      </c>
      <c r="B9" s="11">
        <v>7</v>
      </c>
      <c r="C9" s="11" t="s">
        <v>108</v>
      </c>
      <c r="D9" s="76">
        <v>700</v>
      </c>
      <c r="E9" s="76">
        <v>700</v>
      </c>
      <c r="F9" s="263" t="s">
        <v>13</v>
      </c>
      <c r="G9" s="263"/>
      <c r="H9" s="263" t="s">
        <v>85</v>
      </c>
      <c r="I9" s="11" t="s">
        <v>14</v>
      </c>
      <c r="J9" s="264">
        <v>700</v>
      </c>
      <c r="K9" s="263"/>
      <c r="L9" s="11"/>
      <c r="M9" s="11">
        <v>1</v>
      </c>
      <c r="N9" s="11">
        <v>1</v>
      </c>
      <c r="O9" s="11">
        <v>1</v>
      </c>
      <c r="P9" s="11"/>
      <c r="Q9" s="266"/>
      <c r="R9" s="269" t="s">
        <v>0</v>
      </c>
      <c r="S9" s="253" t="s">
        <v>1</v>
      </c>
      <c r="T9" s="105" t="s">
        <v>2</v>
      </c>
      <c r="V9" s="104" t="s">
        <v>81</v>
      </c>
    </row>
    <row r="10" spans="1:24" ht="33" customHeight="1" thickTop="1" thickBot="1" x14ac:dyDescent="0.3">
      <c r="A10" s="153">
        <v>2</v>
      </c>
      <c r="B10" s="11">
        <v>8</v>
      </c>
      <c r="C10" s="270" t="s">
        <v>172</v>
      </c>
      <c r="D10" s="76">
        <v>1200</v>
      </c>
      <c r="E10" s="76">
        <v>1200</v>
      </c>
      <c r="F10" s="263" t="s">
        <v>13</v>
      </c>
      <c r="G10" s="263"/>
      <c r="H10" s="263" t="s">
        <v>85</v>
      </c>
      <c r="I10" s="270" t="s">
        <v>157</v>
      </c>
      <c r="J10" s="264">
        <v>1200</v>
      </c>
      <c r="K10" s="263"/>
      <c r="L10" s="11"/>
      <c r="M10" s="11"/>
      <c r="N10" s="11">
        <v>2</v>
      </c>
      <c r="O10" s="11">
        <v>2</v>
      </c>
      <c r="P10" s="11"/>
      <c r="Q10" s="266"/>
      <c r="R10" s="271" t="s">
        <v>64</v>
      </c>
      <c r="S10" s="225"/>
      <c r="T10" s="111" t="s">
        <v>52</v>
      </c>
      <c r="V10" s="105" t="s">
        <v>79</v>
      </c>
    </row>
    <row r="11" spans="1:24" ht="33" customHeight="1" thickTop="1" thickBot="1" x14ac:dyDescent="0.3">
      <c r="A11" s="153">
        <v>2</v>
      </c>
      <c r="B11" s="272">
        <v>10</v>
      </c>
      <c r="C11" s="270" t="s">
        <v>90</v>
      </c>
      <c r="D11" s="76">
        <v>1200</v>
      </c>
      <c r="E11" s="76">
        <v>1200</v>
      </c>
      <c r="F11" s="263" t="s">
        <v>13</v>
      </c>
      <c r="G11" s="263"/>
      <c r="H11" s="263" t="s">
        <v>85</v>
      </c>
      <c r="I11" s="270" t="s">
        <v>158</v>
      </c>
      <c r="J11" s="264">
        <v>1200</v>
      </c>
      <c r="K11" s="263"/>
      <c r="L11" s="11"/>
      <c r="M11" s="11">
        <v>2</v>
      </c>
      <c r="N11" s="11">
        <v>2</v>
      </c>
      <c r="O11" s="11">
        <v>2</v>
      </c>
      <c r="P11" s="11"/>
      <c r="Q11" s="266"/>
      <c r="R11" s="252" t="s">
        <v>188</v>
      </c>
      <c r="S11" s="29"/>
      <c r="T11" s="104" t="s">
        <v>53</v>
      </c>
      <c r="V11" s="104" t="s">
        <v>78</v>
      </c>
    </row>
    <row r="12" spans="1:24" ht="33" customHeight="1" thickTop="1" thickBot="1" x14ac:dyDescent="0.3">
      <c r="A12" s="153">
        <v>1</v>
      </c>
      <c r="B12" s="11">
        <v>12</v>
      </c>
      <c r="C12" s="11" t="s">
        <v>159</v>
      </c>
      <c r="D12" s="76">
        <v>1000</v>
      </c>
      <c r="E12" s="76">
        <v>550</v>
      </c>
      <c r="F12" s="263" t="s">
        <v>7</v>
      </c>
      <c r="G12" s="263" t="s">
        <v>120</v>
      </c>
      <c r="H12" s="263" t="s">
        <v>86</v>
      </c>
      <c r="I12" s="270" t="s">
        <v>160</v>
      </c>
      <c r="J12" s="264">
        <v>1000</v>
      </c>
      <c r="K12" s="263"/>
      <c r="L12" s="11">
        <v>1</v>
      </c>
      <c r="M12" s="11">
        <v>1</v>
      </c>
      <c r="N12" s="11">
        <v>1</v>
      </c>
      <c r="O12" s="11">
        <v>1</v>
      </c>
      <c r="P12" s="11"/>
      <c r="Q12" s="266"/>
      <c r="R12" s="252" t="s">
        <v>189</v>
      </c>
      <c r="S12" s="29"/>
      <c r="T12" s="104" t="s">
        <v>55</v>
      </c>
      <c r="V12" s="104"/>
    </row>
    <row r="13" spans="1:24" ht="33" customHeight="1" thickTop="1" thickBot="1" x14ac:dyDescent="0.3">
      <c r="A13" s="153">
        <v>1</v>
      </c>
      <c r="B13" s="11">
        <v>13</v>
      </c>
      <c r="C13" s="11" t="s">
        <v>135</v>
      </c>
      <c r="D13" s="76">
        <v>1000</v>
      </c>
      <c r="E13" s="76">
        <v>550</v>
      </c>
      <c r="F13" s="263" t="s">
        <v>7</v>
      </c>
      <c r="G13" s="263"/>
      <c r="H13" s="263" t="s">
        <v>86</v>
      </c>
      <c r="I13" s="270" t="s">
        <v>160</v>
      </c>
      <c r="J13" s="264">
        <v>1000</v>
      </c>
      <c r="K13" s="263"/>
      <c r="L13" s="11">
        <v>1</v>
      </c>
      <c r="M13" s="11">
        <v>1</v>
      </c>
      <c r="N13" s="11">
        <v>1</v>
      </c>
      <c r="O13" s="11">
        <v>1</v>
      </c>
      <c r="P13" s="11"/>
      <c r="Q13" s="266"/>
      <c r="R13" s="273"/>
      <c r="S13" s="29"/>
      <c r="T13" s="104"/>
      <c r="V13" s="73"/>
    </row>
    <row r="14" spans="1:24" ht="33" customHeight="1" thickTop="1" thickBot="1" x14ac:dyDescent="0.3">
      <c r="A14" s="153">
        <v>2</v>
      </c>
      <c r="B14" s="11">
        <v>14</v>
      </c>
      <c r="C14" s="270" t="s">
        <v>174</v>
      </c>
      <c r="D14" s="76">
        <v>2000</v>
      </c>
      <c r="E14" s="76">
        <v>550</v>
      </c>
      <c r="F14" s="263" t="s">
        <v>7</v>
      </c>
      <c r="G14" s="263" t="s">
        <v>120</v>
      </c>
      <c r="H14" s="263" t="s">
        <v>85</v>
      </c>
      <c r="I14" s="11" t="s">
        <v>17</v>
      </c>
      <c r="J14" s="264"/>
      <c r="K14" s="263"/>
      <c r="L14" s="11"/>
      <c r="M14" s="11">
        <v>2</v>
      </c>
      <c r="N14" s="11">
        <v>2</v>
      </c>
      <c r="O14" s="11" t="s">
        <v>26</v>
      </c>
      <c r="P14" s="11"/>
      <c r="Q14" s="266"/>
      <c r="R14" s="274"/>
      <c r="S14" s="29"/>
      <c r="T14" s="104" t="s">
        <v>47</v>
      </c>
      <c r="V14" s="104" t="s">
        <v>78</v>
      </c>
    </row>
    <row r="15" spans="1:24" ht="33" customHeight="1" thickTop="1" thickBot="1" x14ac:dyDescent="0.3">
      <c r="A15" s="153">
        <v>2</v>
      </c>
      <c r="B15" s="11">
        <v>16</v>
      </c>
      <c r="C15" s="270" t="s">
        <v>173</v>
      </c>
      <c r="D15" s="76">
        <v>1254</v>
      </c>
      <c r="E15" s="76">
        <v>1254</v>
      </c>
      <c r="F15" s="263" t="s">
        <v>10</v>
      </c>
      <c r="G15" s="263"/>
      <c r="H15" s="263" t="s">
        <v>85</v>
      </c>
      <c r="I15" s="11" t="s">
        <v>11</v>
      </c>
      <c r="J15" s="264">
        <v>1254</v>
      </c>
      <c r="K15" s="263"/>
      <c r="L15" s="11"/>
      <c r="M15" s="11">
        <v>2</v>
      </c>
      <c r="N15" s="11">
        <v>2</v>
      </c>
      <c r="O15" s="11">
        <v>2</v>
      </c>
      <c r="P15" s="11"/>
      <c r="Q15" s="275"/>
      <c r="R15" s="274"/>
      <c r="S15" s="29"/>
      <c r="T15" s="104" t="s">
        <v>49</v>
      </c>
      <c r="V15" s="104" t="s">
        <v>69</v>
      </c>
      <c r="X15" t="s">
        <v>190</v>
      </c>
    </row>
    <row r="16" spans="1:24" ht="15" customHeight="1" thickTop="1" thickBot="1" x14ac:dyDescent="0.3">
      <c r="A16" s="153">
        <v>1</v>
      </c>
      <c r="B16" s="11">
        <v>118</v>
      </c>
      <c r="C16" s="11" t="s">
        <v>101</v>
      </c>
      <c r="D16" s="76">
        <v>1000</v>
      </c>
      <c r="E16" s="76">
        <v>550</v>
      </c>
      <c r="F16" s="263" t="s">
        <v>7</v>
      </c>
      <c r="G16" s="263" t="s">
        <v>120</v>
      </c>
      <c r="H16" s="263" t="s">
        <v>86</v>
      </c>
      <c r="I16" s="11" t="s">
        <v>16</v>
      </c>
      <c r="J16" s="264"/>
      <c r="K16" s="263"/>
      <c r="L16" s="11"/>
      <c r="M16" s="11">
        <v>1</v>
      </c>
      <c r="N16" s="11"/>
      <c r="O16" s="11">
        <v>1</v>
      </c>
      <c r="P16" s="11"/>
      <c r="Q16" s="275"/>
      <c r="R16" s="274"/>
      <c r="S16" s="29"/>
      <c r="T16" s="104" t="s">
        <v>56</v>
      </c>
      <c r="V16" s="73"/>
    </row>
    <row r="17" spans="1:22" ht="33" customHeight="1" thickTop="1" thickBot="1" x14ac:dyDescent="0.3">
      <c r="A17" s="153">
        <v>2</v>
      </c>
      <c r="B17" s="11">
        <v>119</v>
      </c>
      <c r="C17" s="270" t="s">
        <v>165</v>
      </c>
      <c r="D17" s="76">
        <v>2000</v>
      </c>
      <c r="E17" s="76">
        <v>550</v>
      </c>
      <c r="F17" s="263" t="s">
        <v>7</v>
      </c>
      <c r="G17" s="263"/>
      <c r="H17" s="263" t="s">
        <v>86</v>
      </c>
      <c r="I17" s="11" t="s">
        <v>15</v>
      </c>
      <c r="J17" s="264"/>
      <c r="K17" s="263"/>
      <c r="L17" s="11"/>
      <c r="M17" s="11">
        <v>2</v>
      </c>
      <c r="N17" s="11"/>
      <c r="O17" s="11" t="s">
        <v>26</v>
      </c>
      <c r="P17" s="11"/>
      <c r="Q17" s="275"/>
      <c r="R17" s="274"/>
      <c r="S17" s="29"/>
      <c r="T17" s="104" t="s">
        <v>63</v>
      </c>
      <c r="V17" s="104" t="s">
        <v>77</v>
      </c>
    </row>
    <row r="18" spans="1:22" ht="15" customHeight="1" thickTop="1" thickBot="1" x14ac:dyDescent="0.3">
      <c r="A18" s="153">
        <v>1</v>
      </c>
      <c r="B18" s="11">
        <v>121</v>
      </c>
      <c r="C18" s="11" t="s">
        <v>98</v>
      </c>
      <c r="D18" s="76">
        <v>1050</v>
      </c>
      <c r="E18" s="76">
        <v>900</v>
      </c>
      <c r="F18" s="263" t="s">
        <v>38</v>
      </c>
      <c r="G18" s="263" t="s">
        <v>121</v>
      </c>
      <c r="H18" s="263" t="s">
        <v>86</v>
      </c>
      <c r="I18" s="11" t="s">
        <v>32</v>
      </c>
      <c r="J18" s="264">
        <v>1050</v>
      </c>
      <c r="K18" s="263"/>
      <c r="L18" s="11"/>
      <c r="M18" s="11">
        <v>1</v>
      </c>
      <c r="N18" s="11">
        <v>1</v>
      </c>
      <c r="O18" s="11">
        <v>1</v>
      </c>
      <c r="P18" s="11"/>
      <c r="Q18" s="275"/>
      <c r="R18" s="274"/>
      <c r="S18" s="29"/>
      <c r="T18" s="104" t="s">
        <v>57</v>
      </c>
      <c r="V18" s="73"/>
    </row>
    <row r="19" spans="1:22" ht="15" customHeight="1" thickTop="1" thickBot="1" x14ac:dyDescent="0.3">
      <c r="A19" s="153">
        <v>1</v>
      </c>
      <c r="B19" s="11">
        <v>122</v>
      </c>
      <c r="C19" s="11" t="s">
        <v>99</v>
      </c>
      <c r="D19" s="76">
        <v>1250</v>
      </c>
      <c r="E19" s="76">
        <v>550</v>
      </c>
      <c r="F19" s="263" t="s">
        <v>7</v>
      </c>
      <c r="G19" s="263" t="s">
        <v>121</v>
      </c>
      <c r="H19" s="263" t="s">
        <v>86</v>
      </c>
      <c r="I19" s="11"/>
      <c r="J19" s="264">
        <v>1250</v>
      </c>
      <c r="K19" s="263"/>
      <c r="L19" s="11"/>
      <c r="M19" s="11">
        <v>1</v>
      </c>
      <c r="N19" s="11">
        <v>1</v>
      </c>
      <c r="O19" s="11">
        <v>1</v>
      </c>
      <c r="P19" s="11"/>
      <c r="Q19" s="275"/>
      <c r="R19" s="274"/>
      <c r="S19" s="29"/>
      <c r="T19" s="104" t="s">
        <v>50</v>
      </c>
      <c r="V19" s="104" t="s">
        <v>76</v>
      </c>
    </row>
    <row r="20" spans="1:22" ht="33" customHeight="1" thickTop="1" thickBot="1" x14ac:dyDescent="0.3">
      <c r="A20" s="153">
        <v>2</v>
      </c>
      <c r="B20" s="11">
        <v>123</v>
      </c>
      <c r="C20" s="270" t="s">
        <v>166</v>
      </c>
      <c r="D20" s="76">
        <v>2000</v>
      </c>
      <c r="E20" s="76">
        <v>550</v>
      </c>
      <c r="F20" s="263" t="s">
        <v>7</v>
      </c>
      <c r="G20" s="263" t="s">
        <v>121</v>
      </c>
      <c r="H20" s="263" t="s">
        <v>86</v>
      </c>
      <c r="I20" s="270" t="s">
        <v>161</v>
      </c>
      <c r="J20" s="264"/>
      <c r="K20" s="263"/>
      <c r="L20" s="11"/>
      <c r="M20" s="11"/>
      <c r="N20" s="11"/>
      <c r="O20" s="11">
        <v>2</v>
      </c>
      <c r="P20" s="11"/>
      <c r="Q20" s="275"/>
      <c r="R20" s="274"/>
      <c r="S20" s="29"/>
      <c r="T20" s="104" t="s">
        <v>58</v>
      </c>
      <c r="V20" s="104" t="s">
        <v>75</v>
      </c>
    </row>
    <row r="21" spans="1:22" ht="15" customHeight="1" thickTop="1" thickBot="1" x14ac:dyDescent="0.3">
      <c r="A21" s="153">
        <v>1</v>
      </c>
      <c r="B21" s="11">
        <v>125</v>
      </c>
      <c r="C21" s="11" t="s">
        <v>96</v>
      </c>
      <c r="D21" s="76">
        <v>1000</v>
      </c>
      <c r="E21" s="76">
        <v>550</v>
      </c>
      <c r="F21" s="263" t="s">
        <v>7</v>
      </c>
      <c r="G21" s="263"/>
      <c r="H21" s="263" t="s">
        <v>86</v>
      </c>
      <c r="I21" s="11" t="s">
        <v>22</v>
      </c>
      <c r="J21" s="264"/>
      <c r="K21" s="263"/>
      <c r="L21" s="11"/>
      <c r="M21" s="11"/>
      <c r="N21" s="11"/>
      <c r="O21" s="11">
        <v>1</v>
      </c>
      <c r="P21" s="11"/>
      <c r="Q21" s="275"/>
      <c r="R21" s="274"/>
      <c r="S21" s="29"/>
      <c r="T21" s="104" t="s">
        <v>51</v>
      </c>
      <c r="V21" s="104" t="s">
        <v>74</v>
      </c>
    </row>
    <row r="22" spans="1:22" ht="15" customHeight="1" thickTop="1" thickBot="1" x14ac:dyDescent="0.3">
      <c r="A22" s="153">
        <v>1</v>
      </c>
      <c r="B22" s="11">
        <v>126</v>
      </c>
      <c r="C22" s="11" t="s">
        <v>94</v>
      </c>
      <c r="D22" s="76">
        <v>2000</v>
      </c>
      <c r="E22" s="76">
        <v>550</v>
      </c>
      <c r="F22" s="263" t="s">
        <v>7</v>
      </c>
      <c r="G22" s="263"/>
      <c r="H22" s="263" t="s">
        <v>86</v>
      </c>
      <c r="I22" s="11" t="s">
        <v>18</v>
      </c>
      <c r="J22" s="264"/>
      <c r="K22" s="263"/>
      <c r="L22" s="11"/>
      <c r="M22" s="11"/>
      <c r="N22" s="11"/>
      <c r="O22" s="11">
        <v>2</v>
      </c>
      <c r="P22" s="11"/>
      <c r="Q22" s="275"/>
      <c r="R22" s="274"/>
      <c r="S22" s="29"/>
      <c r="T22" s="104"/>
      <c r="V22" s="104" t="s">
        <v>87</v>
      </c>
    </row>
    <row r="23" spans="1:22" ht="15" customHeight="1" thickTop="1" thickBot="1" x14ac:dyDescent="0.3">
      <c r="A23" s="153">
        <v>1</v>
      </c>
      <c r="B23" s="11">
        <v>127</v>
      </c>
      <c r="C23" s="11" t="s">
        <v>95</v>
      </c>
      <c r="D23" s="76" t="s">
        <v>146</v>
      </c>
      <c r="E23" s="76">
        <v>360</v>
      </c>
      <c r="F23" s="263" t="s">
        <v>7</v>
      </c>
      <c r="G23" s="263"/>
      <c r="H23" s="263" t="s">
        <v>86</v>
      </c>
      <c r="I23" s="11" t="s">
        <v>18</v>
      </c>
      <c r="J23" s="264"/>
      <c r="K23" s="263"/>
      <c r="L23" s="11"/>
      <c r="M23" s="11"/>
      <c r="N23" s="11"/>
      <c r="O23" s="11"/>
      <c r="P23" s="11"/>
      <c r="Q23" s="275"/>
      <c r="R23" s="274"/>
      <c r="S23" s="29"/>
      <c r="T23" s="104" t="s">
        <v>61</v>
      </c>
      <c r="V23" s="73"/>
    </row>
    <row r="24" spans="1:22" ht="33" customHeight="1" thickTop="1" thickBot="1" x14ac:dyDescent="0.3">
      <c r="A24" s="153">
        <v>2</v>
      </c>
      <c r="B24" s="11">
        <v>128</v>
      </c>
      <c r="C24" s="270" t="s">
        <v>167</v>
      </c>
      <c r="D24" s="76">
        <v>2000</v>
      </c>
      <c r="E24" s="76">
        <v>550</v>
      </c>
      <c r="F24" s="263" t="s">
        <v>7</v>
      </c>
      <c r="G24" s="263"/>
      <c r="H24" s="263" t="s">
        <v>86</v>
      </c>
      <c r="I24" s="11" t="s">
        <v>19</v>
      </c>
      <c r="J24" s="264"/>
      <c r="K24" s="263"/>
      <c r="L24" s="11"/>
      <c r="M24" s="11"/>
      <c r="N24" s="11"/>
      <c r="O24" s="11">
        <v>2</v>
      </c>
      <c r="P24" s="11"/>
      <c r="Q24" s="275"/>
      <c r="R24" s="276"/>
      <c r="S24" s="29"/>
      <c r="T24" s="254" t="s">
        <v>60</v>
      </c>
      <c r="V24" s="104" t="s">
        <v>73</v>
      </c>
    </row>
    <row r="25" spans="1:22" ht="15" customHeight="1" thickTop="1" thickBot="1" x14ac:dyDescent="0.3">
      <c r="A25" s="153">
        <v>1</v>
      </c>
      <c r="B25" s="11">
        <v>130</v>
      </c>
      <c r="C25" s="11" t="s">
        <v>31</v>
      </c>
      <c r="D25" s="76" t="s">
        <v>145</v>
      </c>
      <c r="E25" s="76">
        <v>810</v>
      </c>
      <c r="F25" s="263" t="s">
        <v>10</v>
      </c>
      <c r="G25" s="277"/>
      <c r="H25" s="263" t="s">
        <v>86</v>
      </c>
      <c r="I25" s="11" t="s">
        <v>11</v>
      </c>
      <c r="J25" s="264"/>
      <c r="K25" s="263"/>
      <c r="L25" s="11"/>
      <c r="M25" s="11"/>
      <c r="N25" s="11"/>
      <c r="O25" s="11"/>
      <c r="P25" s="11"/>
      <c r="Q25" s="275"/>
      <c r="R25" s="276"/>
      <c r="S25" s="29"/>
      <c r="T25" s="254" t="s">
        <v>54</v>
      </c>
      <c r="V25" s="113"/>
    </row>
    <row r="26" spans="1:22" ht="15" customHeight="1" thickTop="1" thickBot="1" x14ac:dyDescent="0.3">
      <c r="A26" s="153">
        <v>1</v>
      </c>
      <c r="B26" s="11">
        <v>131</v>
      </c>
      <c r="C26" s="11" t="s">
        <v>92</v>
      </c>
      <c r="D26" s="76"/>
      <c r="E26" s="76"/>
      <c r="F26" s="263" t="s">
        <v>7</v>
      </c>
      <c r="G26" s="277"/>
      <c r="H26" s="263" t="s">
        <v>86</v>
      </c>
      <c r="I26" s="11" t="s">
        <v>30</v>
      </c>
      <c r="J26" s="264"/>
      <c r="K26" s="263"/>
      <c r="L26" s="11"/>
      <c r="M26" s="11"/>
      <c r="N26" s="11"/>
      <c r="O26" s="11"/>
      <c r="P26" s="11"/>
      <c r="Q26" s="275"/>
      <c r="R26" s="274"/>
      <c r="S26" s="29"/>
      <c r="T26" s="255" t="s">
        <v>60</v>
      </c>
      <c r="V26" s="114" t="s">
        <v>72</v>
      </c>
    </row>
    <row r="27" spans="1:22" ht="15" customHeight="1" thickTop="1" thickBot="1" x14ac:dyDescent="0.3">
      <c r="A27" s="153">
        <v>1</v>
      </c>
      <c r="B27" s="11">
        <v>132</v>
      </c>
      <c r="C27" s="11" t="s">
        <v>28</v>
      </c>
      <c r="D27" s="76"/>
      <c r="E27" s="76"/>
      <c r="F27" s="263" t="s">
        <v>7</v>
      </c>
      <c r="G27" s="277"/>
      <c r="H27" s="263" t="s">
        <v>86</v>
      </c>
      <c r="I27" s="11" t="s">
        <v>29</v>
      </c>
      <c r="J27" s="264"/>
      <c r="K27" s="263"/>
      <c r="L27" s="11"/>
      <c r="M27" s="11"/>
      <c r="N27" s="11"/>
      <c r="O27" s="11"/>
      <c r="P27" s="11"/>
      <c r="Q27" s="275"/>
      <c r="R27" s="257"/>
      <c r="S27" s="110"/>
      <c r="T27" s="256" t="s">
        <v>116</v>
      </c>
      <c r="V27" s="115" t="s">
        <v>89</v>
      </c>
    </row>
    <row r="28" spans="1:22" ht="33" customHeight="1" thickTop="1" thickBot="1" x14ac:dyDescent="0.3">
      <c r="A28" s="153"/>
      <c r="B28" s="278">
        <v>133</v>
      </c>
      <c r="C28" s="257" t="s">
        <v>168</v>
      </c>
      <c r="D28" s="76" t="s">
        <v>146</v>
      </c>
      <c r="E28" s="76">
        <v>550</v>
      </c>
      <c r="F28" s="263"/>
      <c r="G28" s="277"/>
      <c r="H28" s="263"/>
      <c r="I28" s="11" t="s">
        <v>143</v>
      </c>
      <c r="J28" s="264"/>
      <c r="K28" s="263"/>
      <c r="L28" s="11"/>
      <c r="M28" s="11"/>
      <c r="N28" s="11"/>
      <c r="O28" s="11"/>
      <c r="P28" s="11"/>
      <c r="Q28" s="275"/>
      <c r="R28" s="257"/>
      <c r="S28" s="110"/>
      <c r="T28" s="256" t="s">
        <v>151</v>
      </c>
      <c r="V28" s="115"/>
    </row>
    <row r="29" spans="1:22" ht="33" customHeight="1" thickTop="1" thickBot="1" x14ac:dyDescent="0.3">
      <c r="A29" s="153"/>
      <c r="B29" s="278">
        <v>135</v>
      </c>
      <c r="C29" s="257" t="s">
        <v>170</v>
      </c>
      <c r="D29" s="76"/>
      <c r="E29" s="76"/>
      <c r="F29" s="263"/>
      <c r="G29" s="277"/>
      <c r="H29" s="263"/>
      <c r="I29" s="11" t="s">
        <v>138</v>
      </c>
      <c r="J29" s="264"/>
      <c r="K29" s="263"/>
      <c r="L29" s="11"/>
      <c r="M29" s="11"/>
      <c r="N29" s="11"/>
      <c r="O29" s="11"/>
      <c r="P29" s="11"/>
      <c r="Q29" s="275"/>
      <c r="R29" s="257"/>
      <c r="S29" s="110"/>
      <c r="T29" s="256" t="s">
        <v>152</v>
      </c>
      <c r="V29" s="115"/>
    </row>
    <row r="30" spans="1:22" ht="33" customHeight="1" thickTop="1" thickBot="1" x14ac:dyDescent="0.3">
      <c r="A30" s="153">
        <v>2</v>
      </c>
      <c r="B30" s="11">
        <v>137</v>
      </c>
      <c r="C30" s="270" t="s">
        <v>171</v>
      </c>
      <c r="D30" s="76" t="s">
        <v>147</v>
      </c>
      <c r="E30" s="76">
        <v>550</v>
      </c>
      <c r="F30" s="263" t="s">
        <v>7</v>
      </c>
      <c r="G30" s="263"/>
      <c r="H30" s="263" t="s">
        <v>86</v>
      </c>
      <c r="I30" s="11" t="s">
        <v>17</v>
      </c>
      <c r="J30" s="264"/>
      <c r="K30" s="263"/>
      <c r="L30" s="11"/>
      <c r="M30" s="11"/>
      <c r="N30" s="11"/>
      <c r="O30" s="11"/>
      <c r="P30" s="11"/>
      <c r="Q30" s="275"/>
      <c r="R30" s="257"/>
      <c r="S30" s="258"/>
      <c r="T30" s="105" t="s">
        <v>62</v>
      </c>
      <c r="V30" s="116"/>
    </row>
    <row r="31" spans="1:22" ht="33" customHeight="1" thickTop="1" thickBot="1" x14ac:dyDescent="0.3">
      <c r="A31" s="153">
        <v>1</v>
      </c>
      <c r="B31" s="279">
        <v>140</v>
      </c>
      <c r="C31" s="280" t="s">
        <v>169</v>
      </c>
      <c r="D31" s="76" t="s">
        <v>148</v>
      </c>
      <c r="E31" s="76">
        <v>550</v>
      </c>
      <c r="F31" s="281" t="s">
        <v>7</v>
      </c>
      <c r="G31" s="282" t="s">
        <v>122</v>
      </c>
      <c r="H31" s="282" t="s">
        <v>86</v>
      </c>
      <c r="I31" s="283" t="s">
        <v>162</v>
      </c>
      <c r="J31" s="264"/>
      <c r="K31" s="284"/>
      <c r="L31" s="99"/>
      <c r="M31" s="99"/>
      <c r="N31" s="99"/>
      <c r="O31" s="99"/>
      <c r="P31" s="99"/>
      <c r="Q31" s="285"/>
      <c r="R31" s="286"/>
      <c r="T31" s="259"/>
      <c r="V31" s="116" t="s">
        <v>117</v>
      </c>
    </row>
    <row r="32" spans="1:22" ht="33" customHeight="1" thickTop="1" thickBot="1" x14ac:dyDescent="0.3">
      <c r="A32" s="153">
        <v>1</v>
      </c>
      <c r="B32" s="99">
        <v>143</v>
      </c>
      <c r="C32" s="11" t="s">
        <v>127</v>
      </c>
      <c r="D32" s="76" t="s">
        <v>149</v>
      </c>
      <c r="E32" s="76">
        <v>550</v>
      </c>
      <c r="F32" s="263" t="s">
        <v>7</v>
      </c>
      <c r="G32" s="263"/>
      <c r="H32" s="263" t="s">
        <v>86</v>
      </c>
      <c r="I32" s="287" t="s">
        <v>163</v>
      </c>
      <c r="J32" s="264"/>
      <c r="K32" s="284"/>
      <c r="L32" s="99"/>
      <c r="M32" s="99"/>
      <c r="N32" s="99"/>
      <c r="O32" s="99"/>
      <c r="P32" s="99"/>
      <c r="Q32" s="285"/>
      <c r="R32" s="286"/>
      <c r="S32" s="25"/>
      <c r="T32" s="182" t="s">
        <v>130</v>
      </c>
      <c r="U32" s="134"/>
      <c r="V32" s="116" t="s">
        <v>129</v>
      </c>
    </row>
    <row r="33" spans="1:22" ht="33" customHeight="1" thickTop="1" thickBot="1" x14ac:dyDescent="0.3">
      <c r="A33" s="153">
        <v>1</v>
      </c>
      <c r="B33" s="99">
        <v>144</v>
      </c>
      <c r="C33" s="76" t="s">
        <v>178</v>
      </c>
      <c r="D33" s="76" t="s">
        <v>149</v>
      </c>
      <c r="E33" s="76">
        <v>550</v>
      </c>
      <c r="F33" s="263" t="s">
        <v>7</v>
      </c>
      <c r="G33" s="263"/>
      <c r="H33" s="263" t="s">
        <v>86</v>
      </c>
      <c r="I33" s="11" t="s">
        <v>176</v>
      </c>
      <c r="J33" s="264"/>
      <c r="K33" s="284"/>
      <c r="L33" s="99"/>
      <c r="M33" s="99"/>
      <c r="N33" s="99"/>
      <c r="O33" s="99"/>
      <c r="P33" s="99"/>
      <c r="Q33" s="285"/>
      <c r="R33" s="11"/>
      <c r="S33" s="232"/>
      <c r="T33" s="182" t="s">
        <v>186</v>
      </c>
      <c r="U33" s="134"/>
      <c r="V33" s="116"/>
    </row>
    <row r="34" spans="1:22" ht="33" customHeight="1" thickTop="1" thickBot="1" x14ac:dyDescent="0.3">
      <c r="A34" s="153">
        <v>1</v>
      </c>
      <c r="B34" s="99">
        <v>145</v>
      </c>
      <c r="C34" s="76" t="s">
        <v>179</v>
      </c>
      <c r="D34" s="76" t="s">
        <v>149</v>
      </c>
      <c r="E34" s="76">
        <v>550</v>
      </c>
      <c r="F34" s="263" t="s">
        <v>7</v>
      </c>
      <c r="G34" s="263"/>
      <c r="H34" s="263" t="s">
        <v>86</v>
      </c>
      <c r="I34" s="76" t="s">
        <v>180</v>
      </c>
      <c r="J34" s="264"/>
      <c r="K34" s="284"/>
      <c r="L34" s="99"/>
      <c r="M34" s="99"/>
      <c r="N34" s="99"/>
      <c r="O34" s="99"/>
      <c r="P34" s="99"/>
      <c r="Q34" s="285"/>
      <c r="R34" s="11"/>
      <c r="S34" s="232"/>
      <c r="T34" s="182" t="s">
        <v>185</v>
      </c>
      <c r="U34" s="134"/>
      <c r="V34" s="116"/>
    </row>
    <row r="35" spans="1:22" ht="50.1" customHeight="1" thickTop="1" thickBot="1" x14ac:dyDescent="0.3">
      <c r="A35" s="153">
        <v>1</v>
      </c>
      <c r="B35" s="99">
        <v>146</v>
      </c>
      <c r="C35" s="257" t="s">
        <v>181</v>
      </c>
      <c r="D35" s="76" t="s">
        <v>146</v>
      </c>
      <c r="E35" s="76">
        <v>550</v>
      </c>
      <c r="F35" s="263" t="s">
        <v>7</v>
      </c>
      <c r="G35" s="263"/>
      <c r="H35" s="263" t="s">
        <v>86</v>
      </c>
      <c r="I35" s="292" t="s">
        <v>182</v>
      </c>
      <c r="J35" s="264"/>
      <c r="K35" s="284"/>
      <c r="L35" s="99"/>
      <c r="M35" s="99"/>
      <c r="N35" s="99"/>
      <c r="O35" s="99"/>
      <c r="P35" s="99"/>
      <c r="Q35" s="285"/>
      <c r="R35" s="11"/>
      <c r="S35" s="232"/>
      <c r="T35" s="182" t="s">
        <v>187</v>
      </c>
      <c r="U35" s="134"/>
      <c r="V35" s="116"/>
    </row>
    <row r="36" spans="1:22" ht="27" thickBot="1" x14ac:dyDescent="0.3">
      <c r="B36" s="3"/>
      <c r="C36" s="6"/>
      <c r="D36" s="3"/>
      <c r="E36" s="3"/>
      <c r="F36" s="5"/>
      <c r="G36" s="5"/>
      <c r="H36" s="5"/>
      <c r="I36" s="260"/>
      <c r="L36" s="36">
        <f>SUM(L3:L32)</f>
        <v>6</v>
      </c>
      <c r="M36" s="36">
        <f>SUM(M3:M32)</f>
        <v>20</v>
      </c>
      <c r="N36" s="36">
        <f>SUM(N3:N32)</f>
        <v>19</v>
      </c>
      <c r="O36" s="36">
        <f>SUM(O3:O32)</f>
        <v>25</v>
      </c>
      <c r="P36" s="36">
        <f>COUNTIF(P3:P32,"Sì")</f>
        <v>0</v>
      </c>
      <c r="Q36" s="201"/>
    </row>
    <row r="37" spans="1:22" ht="21" thickTop="1" thickBot="1" x14ac:dyDescent="0.3">
      <c r="B37" s="3"/>
      <c r="C37" s="154" t="s">
        <v>164</v>
      </c>
      <c r="D37" s="156">
        <f>SUM(A3:A13)</f>
        <v>13</v>
      </c>
      <c r="E37" s="187"/>
      <c r="F37" s="5"/>
      <c r="G37" s="5"/>
      <c r="H37" s="5"/>
      <c r="I37" s="260"/>
    </row>
    <row r="38" spans="1:22" ht="21" thickTop="1" thickBot="1" x14ac:dyDescent="0.3">
      <c r="B38" s="3"/>
      <c r="C38" s="6"/>
      <c r="D38" s="3"/>
      <c r="E38" s="261"/>
      <c r="F38" s="155"/>
      <c r="G38" s="5"/>
      <c r="H38" s="5"/>
      <c r="I38" s="260"/>
    </row>
    <row r="39" spans="1:22" ht="21" thickTop="1" thickBot="1" x14ac:dyDescent="0.3">
      <c r="C39" s="154" t="s">
        <v>118</v>
      </c>
      <c r="D39" s="156">
        <f>SUM(A14:A31)</f>
        <v>22</v>
      </c>
      <c r="E39" s="187"/>
      <c r="F39" s="4"/>
      <c r="G39" s="4"/>
      <c r="H39" s="4"/>
    </row>
    <row r="40" spans="1:22" ht="19.5" thickTop="1" thickBot="1" x14ac:dyDescent="0.3">
      <c r="E40" s="17"/>
      <c r="F40" s="4"/>
      <c r="G40" s="4"/>
      <c r="H40" s="4"/>
    </row>
    <row r="41" spans="1:22" ht="21" thickTop="1" thickBot="1" x14ac:dyDescent="0.3">
      <c r="C41" s="154" t="s">
        <v>119</v>
      </c>
      <c r="D41" s="156">
        <f>SUM(D37:D39)</f>
        <v>35</v>
      </c>
      <c r="E41" s="187"/>
      <c r="F41" s="4"/>
      <c r="G41" s="4"/>
      <c r="H41" s="4"/>
    </row>
    <row r="42" spans="1:22" ht="19.5" thickTop="1" thickBot="1" x14ac:dyDescent="0.3">
      <c r="F42" s="4"/>
      <c r="G42" s="4"/>
      <c r="H42" s="31"/>
      <c r="I42" s="2"/>
      <c r="J42"/>
    </row>
    <row r="43" spans="1:22" ht="21" thickTop="1" thickBot="1" x14ac:dyDescent="0.3">
      <c r="C43" s="154" t="s">
        <v>133</v>
      </c>
      <c r="D43" s="154">
        <f>SUM(D2:D32)</f>
        <v>25854</v>
      </c>
      <c r="F43" s="4"/>
      <c r="G43" s="4"/>
      <c r="H43" s="4"/>
    </row>
    <row r="44" spans="1:22" ht="19.5" thickTop="1" thickBot="1" x14ac:dyDescent="0.3">
      <c r="F44" s="4"/>
      <c r="G44" s="4"/>
      <c r="H44" s="4"/>
    </row>
    <row r="45" spans="1:22" ht="20.25" thickTop="1" thickBot="1" x14ac:dyDescent="0.3">
      <c r="C45" s="262" t="s">
        <v>150</v>
      </c>
      <c r="D45" s="213">
        <f>SUM(J2:J36)</f>
        <v>13854</v>
      </c>
      <c r="F45" s="4"/>
      <c r="G45" s="4"/>
      <c r="H45" s="4"/>
    </row>
    <row r="46" spans="1:22" ht="18.75" thickTop="1" x14ac:dyDescent="0.25">
      <c r="F46" s="4"/>
      <c r="G46" s="4"/>
      <c r="H46" s="4"/>
    </row>
  </sheetData>
  <sortState ref="A3:U32">
    <sortCondition ref="B3:B32"/>
  </sortState>
  <hyperlinks>
    <hyperlink ref="R3" r:id="rId1"/>
    <hyperlink ref="T3" r:id="rId2"/>
    <hyperlink ref="R4" r:id="rId3"/>
    <hyperlink ref="T4" r:id="rId4"/>
    <hyperlink ref="T8" r:id="rId5"/>
    <hyperlink ref="T7" r:id="rId6"/>
    <hyperlink ref="T19" r:id="rId7"/>
    <hyperlink ref="T21:T22" r:id="rId8" display="http://www.scalatt.it/forum/topic.asp?TOPIC_ID=9557"/>
    <hyperlink ref="T25" r:id="rId9"/>
    <hyperlink ref="T14:T15" r:id="rId10" display="http://www.scalatt.it/forum/topic.asp?TOPIC_ID=7302"/>
    <hyperlink ref="T16" r:id="rId11"/>
    <hyperlink ref="T18" r:id="rId12"/>
    <hyperlink ref="T20" r:id="rId13"/>
    <hyperlink ref="T5:T6" r:id="rId14" display="http://www.scalatt.it/forum/topic.asp?TOPIC_ID=7365"/>
    <hyperlink ref="T24" r:id="rId15"/>
    <hyperlink ref="T23" r:id="rId16"/>
    <hyperlink ref="T17" r:id="rId17"/>
    <hyperlink ref="R5:R6" r:id="rId18" display="http://www.scalatt.it/fotostoria_galleria_orso.htm"/>
    <hyperlink ref="R7" r:id="rId19"/>
    <hyperlink ref="R8" r:id="rId20"/>
    <hyperlink ref="R9" r:id="rId21"/>
    <hyperlink ref="T9" r:id="rId22"/>
    <hyperlink ref="T26" r:id="rId23"/>
    <hyperlink ref="T15" r:id="rId24"/>
    <hyperlink ref="T12" r:id="rId25"/>
    <hyperlink ref="T11" r:id="rId26"/>
    <hyperlink ref="T14" r:id="rId27"/>
    <hyperlink ref="T27" r:id="rId28"/>
    <hyperlink ref="T30" r:id="rId29"/>
    <hyperlink ref="R10" r:id="rId30"/>
    <hyperlink ref="T10" r:id="rId31"/>
    <hyperlink ref="V15" r:id="rId32"/>
    <hyperlink ref="V26" r:id="rId33"/>
    <hyperlink ref="V24" r:id="rId34"/>
    <hyperlink ref="V21" r:id="rId35"/>
    <hyperlink ref="V20" r:id="rId36"/>
    <hyperlink ref="V19" r:id="rId37"/>
    <hyperlink ref="V17" r:id="rId38"/>
    <hyperlink ref="V11" r:id="rId39"/>
    <hyperlink ref="V10" r:id="rId40"/>
    <hyperlink ref="V8" r:id="rId41"/>
    <hyperlink ref="V9" r:id="rId42"/>
    <hyperlink ref="V6" r:id="rId43"/>
    <hyperlink ref="V7" r:id="rId44"/>
    <hyperlink ref="V5" r:id="rId45"/>
    <hyperlink ref="V22" r:id="rId46"/>
    <hyperlink ref="V4" r:id="rId47"/>
    <hyperlink ref="V14" r:id="rId48"/>
    <hyperlink ref="V27" r:id="rId49"/>
    <hyperlink ref="V31" r:id="rId50"/>
    <hyperlink ref="V32" r:id="rId51"/>
    <hyperlink ref="T32" r:id="rId52"/>
    <hyperlink ref="T29" r:id="rId53"/>
    <hyperlink ref="T28" r:id="rId54"/>
    <hyperlink ref="T34" r:id="rId55"/>
    <hyperlink ref="T33" r:id="rId56"/>
    <hyperlink ref="T35" r:id="rId57"/>
    <hyperlink ref="R11" r:id="rId58"/>
    <hyperlink ref="R12" r:id="rId5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Moduli GAS TT</vt:lpstr>
      <vt:lpstr>Fiere-Esposizioni</vt:lpstr>
      <vt:lpstr>Link</vt:lpstr>
      <vt:lpstr>Scarm</vt:lpstr>
      <vt:lpstr>Generale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cp:lastPrinted>2014-08-31T10:39:26Z</cp:lastPrinted>
  <dcterms:created xsi:type="dcterms:W3CDTF">2014-07-31T10:13:16Z</dcterms:created>
  <dcterms:modified xsi:type="dcterms:W3CDTF">2014-10-09T22:41:28Z</dcterms:modified>
</cp:coreProperties>
</file>